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965" tabRatio="696" activeTab="8"/>
  </bookViews>
  <sheets>
    <sheet name="état2" sheetId="1" r:id="rId1"/>
    <sheet name="état2A" sheetId="2" r:id="rId2"/>
    <sheet name="états3et3A" sheetId="3" r:id="rId3"/>
    <sheet name="états8et9" sheetId="4" r:id="rId4"/>
    <sheet name="états6et7" sheetId="5" r:id="rId5"/>
    <sheet name="inventaire" sheetId="6" r:id="rId6"/>
    <sheet name="état5" sheetId="7" r:id="rId7"/>
    <sheet name="état11" sheetId="8" r:id="rId8"/>
    <sheet name="état10" sheetId="9" r:id="rId9"/>
    <sheet name="Feuil1" sheetId="10" r:id="rId10"/>
  </sheets>
  <definedNames>
    <definedName name="_xlnm.Print_Area" localSheetId="7">'état11'!#REF!</definedName>
  </definedNames>
  <calcPr fullCalcOnLoad="1"/>
</workbook>
</file>

<file path=xl/sharedStrings.xml><?xml version="1.0" encoding="utf-8"?>
<sst xmlns="http://schemas.openxmlformats.org/spreadsheetml/2006/main" count="195" uniqueCount="150">
  <si>
    <t>GROUPE :</t>
  </si>
  <si>
    <t>TOTAL</t>
  </si>
  <si>
    <t xml:space="preserve">GROUPE : </t>
  </si>
  <si>
    <t xml:space="preserve">ANNEE    : </t>
  </si>
  <si>
    <t>ETAT 2  :  IMMOBILISATIONS</t>
  </si>
  <si>
    <t>Compte</t>
  </si>
  <si>
    <t xml:space="preserve">   Numéro de fiche                                                        et                                                                           année d'achat</t>
  </si>
  <si>
    <t xml:space="preserve"> Valeur                                    Brute                                 (1)</t>
  </si>
  <si>
    <t>Amortissements</t>
  </si>
  <si>
    <t>Valeur nette comptable  (5)=(1)-(4)</t>
  </si>
  <si>
    <t>Valeur de cession                                    (6)</t>
  </si>
  <si>
    <t>Plus ou moins value de cession                                   (7)=(6)-(5)</t>
  </si>
  <si>
    <t>Année en cours           (2)</t>
  </si>
  <si>
    <t>Antérieurs                                  (3)</t>
  </si>
  <si>
    <t>Total                                          (4)</t>
  </si>
  <si>
    <t>Logiciel Compte 205000</t>
  </si>
  <si>
    <t>TOTAL 1</t>
  </si>
  <si>
    <t>Matériel de bureau et informatique compte 2183000</t>
  </si>
  <si>
    <t xml:space="preserve"> TOTAL 2</t>
  </si>
  <si>
    <t>Dotation Amortissement</t>
  </si>
  <si>
    <t>Dépose *</t>
  </si>
  <si>
    <t xml:space="preserve">Montant : </t>
  </si>
  <si>
    <t>Montant :</t>
  </si>
  <si>
    <t>Débit 681100 :</t>
  </si>
  <si>
    <t>Comptabilisé le :</t>
  </si>
  <si>
    <t xml:space="preserve">Comptabilisé le : </t>
  </si>
  <si>
    <t>Crédit 280500 :</t>
  </si>
  <si>
    <t xml:space="preserve">Débit 280500 : </t>
  </si>
  <si>
    <t>Débit 281830 :</t>
  </si>
  <si>
    <t>Crédit 281830 :</t>
  </si>
  <si>
    <t>Crédit 205000</t>
  </si>
  <si>
    <t>Crédit 218300 :</t>
  </si>
  <si>
    <t xml:space="preserve">* Désignation du matériel déposé (avec année d'achat : </t>
  </si>
  <si>
    <t>ANNEE    :</t>
  </si>
  <si>
    <t xml:space="preserve">    ETAT 2 A : LOCALISATION ET  SUIVI DES IMMOBILISATIONS</t>
  </si>
  <si>
    <t>(non déposées, même amorties en totalité)</t>
  </si>
  <si>
    <t>Référence :
Numéro de fiche
et année d'achat</t>
  </si>
  <si>
    <t>DESCRIPTIF</t>
  </si>
  <si>
    <t>Prix d'Achat 
TTC</t>
  </si>
  <si>
    <t>DETENTEUR
(Lieu ou nom) (1)</t>
  </si>
  <si>
    <t>SIGNATURE
DETENTEUR</t>
  </si>
  <si>
    <t>DATE de
 SORTIE</t>
  </si>
  <si>
    <t>(1) : Indication du lieu ( local anr ) ou du détenteur de l'immobilisation</t>
  </si>
  <si>
    <t xml:space="preserve">ETAT  3  :  VALEURS MOBILIERES DE PLACEMENT </t>
  </si>
  <si>
    <t>(Cessions)</t>
  </si>
  <si>
    <t>Achat</t>
  </si>
  <si>
    <t>Vente</t>
  </si>
  <si>
    <t>Plus ou moins Value</t>
  </si>
  <si>
    <t>Nature</t>
  </si>
  <si>
    <t>Date Ach.</t>
  </si>
  <si>
    <t>Nombre</t>
  </si>
  <si>
    <t>PU achat</t>
  </si>
  <si>
    <t>Montant</t>
  </si>
  <si>
    <t>Date Ces.</t>
  </si>
  <si>
    <t>PU Ces.</t>
  </si>
  <si>
    <t>ETAT 3 A  : SITUATION DES VALEURS MOBILIERES DE PLACEMENT</t>
  </si>
  <si>
    <t>Date Achat</t>
  </si>
  <si>
    <t>Nombre au 01/01                  (en nombre)</t>
  </si>
  <si>
    <t xml:space="preserve">Achats  de l'année                       (en nombre) </t>
  </si>
  <si>
    <t>Cessions de l'année                     (en nombre)</t>
  </si>
  <si>
    <t>Situation au 31/12                       (en nombre)</t>
  </si>
  <si>
    <t>Prix Unitaire              d'achat</t>
  </si>
  <si>
    <t>TOTAL  GENERAL</t>
  </si>
  <si>
    <t>6 - DETAIL DES FACTURES DE CHARGES</t>
  </si>
  <si>
    <r>
      <t>d'un MONTANT UNITAIRE &gt;= 500 €</t>
    </r>
    <r>
      <rPr>
        <sz val="10"/>
        <rFont val="Arial"/>
        <family val="0"/>
      </rPr>
      <t xml:space="preserve"> </t>
    </r>
  </si>
  <si>
    <t>(sauf sorties et AG)</t>
  </si>
  <si>
    <t>N° Compte</t>
  </si>
  <si>
    <t>Fournisseur</t>
  </si>
  <si>
    <t>N° Facture</t>
  </si>
  <si>
    <t>Date facture</t>
  </si>
  <si>
    <t>Nature dépenses</t>
  </si>
  <si>
    <t xml:space="preserve">       7 - DETAIL des CHARGES &amp; PRODUITS EXCEPTIONNELS</t>
  </si>
  <si>
    <t>Comptes</t>
  </si>
  <si>
    <t>Natures dépenses</t>
  </si>
  <si>
    <t>Montants</t>
  </si>
  <si>
    <t>Natures produits</t>
  </si>
  <si>
    <t>8 - LOCATIONS IMMOBILIERES</t>
  </si>
  <si>
    <t>Préciser la nature du contrat de location lorsqu'il s'agit de locations immobilières de locaux</t>
  </si>
  <si>
    <t>à l'année</t>
  </si>
  <si>
    <t></t>
  </si>
  <si>
    <t>Nature du bail ou de la convention (Poste ou France Telecom)</t>
  </si>
  <si>
    <t>Date de souscription       :</t>
  </si>
  <si>
    <t>Bailleur                            :</t>
  </si>
  <si>
    <t>Montant annuel               :</t>
  </si>
  <si>
    <t xml:space="preserve">9 - CONTRATS D'ASSURANCES </t>
  </si>
  <si>
    <t>Préciser les contrats d'assurances en cours. (uniquement pour les contrats souscrits par</t>
  </si>
  <si>
    <t>le groupe)</t>
  </si>
  <si>
    <t>Nature du contrat                :</t>
  </si>
  <si>
    <t>Compagnie d'assurances   :</t>
  </si>
  <si>
    <t>Date de souscription           :</t>
  </si>
  <si>
    <t>Montant annuel                   :</t>
  </si>
  <si>
    <t>INVENTAIRE DU MATERIEL</t>
  </si>
  <si>
    <t>Document à conserver par le groupe</t>
  </si>
  <si>
    <t>MATERIEL</t>
  </si>
  <si>
    <t>DETENTEUR</t>
  </si>
  <si>
    <t>TELEPHONE</t>
  </si>
  <si>
    <t xml:space="preserve">ANNEE : </t>
  </si>
  <si>
    <t>5 - DETAIL des CHARGES &amp; PRODUITS REGROUPES</t>
  </si>
  <si>
    <t>par SORTIE, ou ANIMATION d'un MONTANT  TOTAL&gt;= 500 €</t>
  </si>
  <si>
    <t>(Si comptabilisation au compte 6585, utiliser 2 lignes par sortie : 6584 ou 625820 et 6585)</t>
  </si>
  <si>
    <t>Objet de la sortie</t>
  </si>
  <si>
    <t>Comptes de 
charges</t>
  </si>
  <si>
    <t>Comptes de 
produits</t>
  </si>
  <si>
    <t>Assemblée Générale</t>
  </si>
  <si>
    <t>Individuels</t>
  </si>
  <si>
    <t>Couples</t>
  </si>
  <si>
    <t>Vérification :</t>
  </si>
  <si>
    <t>Intitulés</t>
  </si>
  <si>
    <t>Montant N</t>
  </si>
  <si>
    <t>Montant N-1</t>
  </si>
  <si>
    <t>Subvention d'exploitation Poste</t>
  </si>
  <si>
    <t>Subvention d'exploitation CE France Telecom</t>
  </si>
  <si>
    <t>TOTAL des Subventions d'exploitation et d'investissement</t>
  </si>
  <si>
    <t>TOTAL GENERAL (lignes1+2)</t>
  </si>
  <si>
    <t xml:space="preserve">Date de Comptabilisation : </t>
  </si>
  <si>
    <t>10- ETAT des SUBVENTIONS PERCUES</t>
  </si>
  <si>
    <t>ETAT 11 MODIFIE : COTISATIONS ET ADHERENTS</t>
  </si>
  <si>
    <t>( tient compte des cotisations prises en charge au titre de la solidarité ANR INFO 09-42)</t>
  </si>
  <si>
    <t>Avec Abonnement à la revue</t>
  </si>
  <si>
    <t>1 -</t>
  </si>
  <si>
    <t>2 - Réversion</t>
  </si>
  <si>
    <t>3 - Couple</t>
  </si>
  <si>
    <t>4 - Associés</t>
  </si>
  <si>
    <t>5 - Associés</t>
  </si>
  <si>
    <t>6 - TOTAL</t>
  </si>
  <si>
    <t>Individuelle</t>
  </si>
  <si>
    <t>1 - Taux</t>
  </si>
  <si>
    <t xml:space="preserve"> 2- Nbre cotis</t>
  </si>
  <si>
    <t xml:space="preserve"> payantes</t>
  </si>
  <si>
    <t xml:space="preserve"> 3 - Nbre cotis</t>
  </si>
  <si>
    <t xml:space="preserve"> prises en charge</t>
  </si>
  <si>
    <t>4 - NbreTotal cotis</t>
  </si>
  <si>
    <t xml:space="preserve"> 5 - Part groupe</t>
  </si>
  <si>
    <t xml:space="preserve"> 6 - Part Siège</t>
  </si>
  <si>
    <r>
      <t>Sans Abonnement à la Revue (</t>
    </r>
    <r>
      <rPr>
        <sz val="12"/>
        <rFont val="Times New Roman"/>
        <family val="1"/>
      </rPr>
      <t xml:space="preserve">codifiés SR dans le fichier des adhérents </t>
    </r>
    <r>
      <rPr>
        <b/>
        <sz val="12"/>
        <rFont val="Times New Roman"/>
        <family val="1"/>
      </rPr>
      <t>)</t>
    </r>
  </si>
  <si>
    <t xml:space="preserve"> 7 - Taux</t>
  </si>
  <si>
    <t xml:space="preserve"> 8 - Nbre cotis</t>
  </si>
  <si>
    <t xml:space="preserve"> 9 - Nbre cotis</t>
  </si>
  <si>
    <t>10 - NbreTotal cotis</t>
  </si>
  <si>
    <t xml:space="preserve"> 11- Part Groupe</t>
  </si>
  <si>
    <t xml:space="preserve"> 12 - Part Siège</t>
  </si>
  <si>
    <t>Total part Groupe (colonne 6 : ligne 5 + ligne 11 ) = Total compte 7561</t>
  </si>
  <si>
    <t>Nombre de cotisations avec abonnement (ligne 2;colonne 6)</t>
  </si>
  <si>
    <t>Nombre de cotisations, avec abonnement prises en charge (ligne 3;colonne 6)</t>
  </si>
  <si>
    <t>Nombre de cotisations sans abonnement (ligne 8;colonne 6)</t>
  </si>
  <si>
    <t>Nombre de cotisations, sans abonnement, prises en charge (ligne 9;colonne 6)</t>
  </si>
  <si>
    <t>Nombre de conjoints ligne 4 (colonne 3 + colonne 5) + ligne10 (colonne 3 + colonne 5)</t>
  </si>
  <si>
    <t>Nouveaux adhérents (du 1/10 au 31/12)</t>
  </si>
  <si>
    <t>Nouveaux adhérents: nombre inférieur ou égal aux bordereaux 1 + 1 bis</t>
  </si>
  <si>
    <t>RECAPITULATION DES ADHERENTS A JOUR DE LEUR COTISATION:            2013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</si>
</sst>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"/>
    <numFmt numFmtId="173" formatCode="0.00000"/>
    <numFmt numFmtId="174" formatCode="#,##0.0000"/>
    <numFmt numFmtId="175" formatCode="#,##0.00000"/>
    <numFmt numFmtId="176" formatCode="#,##0.00\ &quot;€&quot;"/>
    <numFmt numFmtId="177" formatCode="#,###.##\ _€;\-#,###.##\ _€"/>
    <numFmt numFmtId="178" formatCode="#,###.##,,_€;\-#,###.##\ _€"/>
    <numFmt numFmtId="179" formatCode="_-* #,###.#0\ &quot;€&quot;_-;\-* #,##0\ &quot;€&quot;_-;_-* &quot;-&quot;\ &quot;€&quot;_-;_-@_-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0"/>
      <name val="Wingdings"/>
      <family val="0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0" borderId="2" applyNumberFormat="0" applyFill="0" applyAlignment="0" applyProtection="0"/>
    <xf numFmtId="0" fontId="0" fillId="26" borderId="3" applyNumberFormat="0" applyFont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9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1" borderId="9" applyNumberFormat="0" applyAlignment="0" applyProtection="0"/>
  </cellStyleXfs>
  <cellXfs count="31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NumberFormat="1" applyBorder="1" applyAlignment="1">
      <alignment vertical="top" wrapText="1"/>
    </xf>
    <xf numFmtId="44" fontId="0" fillId="0" borderId="12" xfId="0" applyNumberFormat="1" applyBorder="1" applyAlignment="1" applyProtection="1">
      <alignment/>
      <protection locked="0"/>
    </xf>
    <xf numFmtId="44" fontId="0" fillId="0" borderId="12" xfId="0" applyNumberFormat="1" applyBorder="1" applyAlignment="1" applyProtection="1">
      <alignment vertical="top" wrapText="1"/>
      <protection locked="0"/>
    </xf>
    <xf numFmtId="44" fontId="0" fillId="0" borderId="12" xfId="0" applyNumberFormat="1" applyBorder="1" applyAlignment="1" applyProtection="1">
      <alignment vertical="center"/>
      <protection locked="0"/>
    </xf>
    <xf numFmtId="44" fontId="0" fillId="0" borderId="13" xfId="0" applyNumberFormat="1" applyBorder="1" applyAlignment="1" applyProtection="1">
      <alignment horizontal="right" vertical="center"/>
      <protection hidden="1"/>
    </xf>
    <xf numFmtId="44" fontId="0" fillId="0" borderId="12" xfId="0" applyNumberFormat="1" applyBorder="1" applyAlignment="1" applyProtection="1">
      <alignment vertical="center" wrapText="1"/>
      <protection hidden="1"/>
    </xf>
    <xf numFmtId="44" fontId="0" fillId="0" borderId="12" xfId="0" applyNumberFormat="1" applyBorder="1" applyAlignment="1" applyProtection="1">
      <alignment vertical="center" wrapText="1"/>
      <protection locked="0"/>
    </xf>
    <xf numFmtId="0" fontId="0" fillId="0" borderId="10" xfId="0" applyNumberFormat="1" applyBorder="1" applyAlignment="1">
      <alignment vertical="top" wrapText="1"/>
    </xf>
    <xf numFmtId="44" fontId="0" fillId="0" borderId="10" xfId="0" applyNumberFormat="1" applyBorder="1" applyAlignment="1" applyProtection="1">
      <alignment/>
      <protection locked="0"/>
    </xf>
    <xf numFmtId="44" fontId="0" fillId="0" borderId="10" xfId="0" applyNumberFormat="1" applyBorder="1" applyAlignment="1" applyProtection="1">
      <alignment vertical="top" wrapText="1"/>
      <protection locked="0"/>
    </xf>
    <xf numFmtId="44" fontId="0" fillId="0" borderId="10" xfId="0" applyNumberFormat="1" applyBorder="1" applyAlignment="1" applyProtection="1">
      <alignment vertical="center"/>
      <protection locked="0"/>
    </xf>
    <xf numFmtId="44" fontId="0" fillId="0" borderId="10" xfId="0" applyNumberFormat="1" applyBorder="1" applyAlignment="1" applyProtection="1">
      <alignment horizontal="right" vertical="center"/>
      <protection hidden="1"/>
    </xf>
    <xf numFmtId="44" fontId="0" fillId="0" borderId="10" xfId="0" applyNumberFormat="1" applyBorder="1" applyAlignment="1" applyProtection="1">
      <alignment vertical="center" wrapText="1"/>
      <protection hidden="1"/>
    </xf>
    <xf numFmtId="44" fontId="0" fillId="0" borderId="10" xfId="0" applyNumberFormat="1" applyBorder="1" applyAlignment="1" applyProtection="1">
      <alignment vertical="center" wrapText="1"/>
      <protection locked="0"/>
    </xf>
    <xf numFmtId="0" fontId="0" fillId="0" borderId="14" xfId="0" applyNumberFormat="1" applyBorder="1" applyAlignment="1">
      <alignment vertical="top" wrapText="1"/>
    </xf>
    <xf numFmtId="44" fontId="0" fillId="0" borderId="14" xfId="0" applyNumberFormat="1" applyBorder="1" applyAlignment="1" applyProtection="1">
      <alignment/>
      <protection locked="0"/>
    </xf>
    <xf numFmtId="44" fontId="0" fillId="0" borderId="14" xfId="0" applyNumberFormat="1" applyBorder="1" applyAlignment="1" applyProtection="1">
      <alignment vertical="top" wrapText="1"/>
      <protection locked="0"/>
    </xf>
    <xf numFmtId="44" fontId="0" fillId="0" borderId="14" xfId="0" applyNumberFormat="1" applyBorder="1" applyAlignment="1" applyProtection="1">
      <alignment vertical="center"/>
      <protection locked="0"/>
    </xf>
    <xf numFmtId="44" fontId="0" fillId="0" borderId="15" xfId="0" applyNumberFormat="1" applyBorder="1" applyAlignment="1" applyProtection="1">
      <alignment horizontal="right" vertical="center"/>
      <protection hidden="1"/>
    </xf>
    <xf numFmtId="44" fontId="0" fillId="0" borderId="14" xfId="0" applyNumberFormat="1" applyBorder="1" applyAlignment="1" applyProtection="1">
      <alignment vertical="center" wrapText="1"/>
      <protection hidden="1"/>
    </xf>
    <xf numFmtId="44" fontId="0" fillId="0" borderId="14" xfId="0" applyNumberFormat="1" applyBorder="1" applyAlignment="1" applyProtection="1">
      <alignment vertical="center" wrapText="1"/>
      <protection locked="0"/>
    </xf>
    <xf numFmtId="44" fontId="0" fillId="0" borderId="16" xfId="0" applyNumberFormat="1" applyBorder="1" applyAlignment="1" applyProtection="1">
      <alignment vertical="center" wrapText="1"/>
      <protection hidden="1"/>
    </xf>
    <xf numFmtId="0" fontId="0" fillId="0" borderId="11" xfId="0" applyBorder="1" applyAlignment="1">
      <alignment/>
    </xf>
    <xf numFmtId="44" fontId="0" fillId="0" borderId="11" xfId="0" applyNumberFormat="1" applyBorder="1" applyAlignment="1" applyProtection="1">
      <alignment/>
      <protection hidden="1"/>
    </xf>
    <xf numFmtId="44" fontId="0" fillId="0" borderId="11" xfId="0" applyNumberFormat="1" applyBorder="1" applyAlignment="1" applyProtection="1">
      <alignment vertical="center" wrapText="1"/>
      <protection hidden="1"/>
    </xf>
    <xf numFmtId="0" fontId="0" fillId="0" borderId="15" xfId="0" applyBorder="1" applyAlignment="1">
      <alignment horizontal="center"/>
    </xf>
    <xf numFmtId="44" fontId="0" fillId="0" borderId="15" xfId="0" applyNumberFormat="1" applyBorder="1" applyAlignment="1" applyProtection="1">
      <alignment/>
      <protection locked="0"/>
    </xf>
    <xf numFmtId="44" fontId="0" fillId="0" borderId="15" xfId="0" applyNumberFormat="1" applyBorder="1" applyAlignment="1" applyProtection="1">
      <alignment/>
      <protection hidden="1"/>
    </xf>
    <xf numFmtId="44" fontId="0" fillId="0" borderId="10" xfId="0" applyNumberFormat="1" applyBorder="1" applyAlignment="1" applyProtection="1">
      <alignment/>
      <protection locked="0"/>
    </xf>
    <xf numFmtId="44" fontId="0" fillId="0" borderId="14" xfId="0" applyNumberFormat="1" applyBorder="1" applyAlignment="1" applyProtection="1">
      <alignment horizontal="right" vertical="center"/>
      <protection hidden="1"/>
    </xf>
    <xf numFmtId="44" fontId="0" fillId="0" borderId="10" xfId="0" applyNumberFormat="1" applyBorder="1" applyAlignment="1" applyProtection="1">
      <alignment/>
      <protection hidden="1"/>
    </xf>
    <xf numFmtId="0" fontId="0" fillId="0" borderId="14" xfId="0" applyBorder="1" applyAlignment="1">
      <alignment horizontal="center"/>
    </xf>
    <xf numFmtId="44" fontId="0" fillId="0" borderId="14" xfId="0" applyNumberFormat="1" applyBorder="1" applyAlignment="1" applyProtection="1">
      <alignment/>
      <protection locked="0"/>
    </xf>
    <xf numFmtId="44" fontId="0" fillId="0" borderId="14" xfId="0" applyNumberFormat="1" applyBorder="1" applyAlignment="1" applyProtection="1">
      <alignment/>
      <protection hidden="1"/>
    </xf>
    <xf numFmtId="44" fontId="0" fillId="0" borderId="17" xfId="0" applyNumberFormat="1" applyBorder="1" applyAlignment="1" applyProtection="1">
      <alignment/>
      <protection hidden="1"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8" xfId="0" applyFont="1" applyBorder="1" applyAlignment="1">
      <alignment horizontal="left"/>
    </xf>
    <xf numFmtId="44" fontId="0" fillId="0" borderId="11" xfId="0" applyNumberFormat="1" applyBorder="1" applyAlignment="1" applyProtection="1">
      <alignment/>
      <protection locked="0"/>
    </xf>
    <xf numFmtId="0" fontId="0" fillId="0" borderId="19" xfId="0" applyFont="1" applyBorder="1" applyAlignment="1">
      <alignment horizontal="left"/>
    </xf>
    <xf numFmtId="0" fontId="0" fillId="0" borderId="20" xfId="0" applyBorder="1" applyAlignment="1">
      <alignment/>
    </xf>
    <xf numFmtId="44" fontId="0" fillId="0" borderId="21" xfId="0" applyNumberFormat="1" applyBorder="1" applyAlignment="1" applyProtection="1">
      <alignment/>
      <protection hidden="1"/>
    </xf>
    <xf numFmtId="0" fontId="0" fillId="32" borderId="22" xfId="0" applyFill="1" applyBorder="1" applyAlignment="1">
      <alignment/>
    </xf>
    <xf numFmtId="0" fontId="0" fillId="0" borderId="20" xfId="0" applyFont="1" applyBorder="1" applyAlignment="1">
      <alignment horizontal="left"/>
    </xf>
    <xf numFmtId="49" fontId="0" fillId="0" borderId="11" xfId="0" applyNumberFormat="1" applyBorder="1" applyAlignment="1" applyProtection="1">
      <alignment horizontal="left"/>
      <protection locked="0"/>
    </xf>
    <xf numFmtId="0" fontId="0" fillId="0" borderId="11" xfId="0" applyFont="1" applyBorder="1" applyAlignment="1">
      <alignment horizontal="left"/>
    </xf>
    <xf numFmtId="49" fontId="0" fillId="0" borderId="11" xfId="0" applyNumberFormat="1" applyBorder="1" applyAlignment="1" applyProtection="1">
      <alignment/>
      <protection locked="0"/>
    </xf>
    <xf numFmtId="0" fontId="0" fillId="32" borderId="21" xfId="0" applyFill="1" applyBorder="1" applyAlignment="1">
      <alignment/>
    </xf>
    <xf numFmtId="44" fontId="0" fillId="0" borderId="22" xfId="0" applyNumberFormat="1" applyBorder="1" applyAlignment="1" applyProtection="1">
      <alignment/>
      <protection hidden="1"/>
    </xf>
    <xf numFmtId="0" fontId="0" fillId="0" borderId="21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vertical="center"/>
    </xf>
    <xf numFmtId="44" fontId="0" fillId="0" borderId="27" xfId="0" applyNumberFormat="1" applyBorder="1" applyAlignment="1">
      <alignment vertical="center"/>
    </xf>
    <xf numFmtId="14" fontId="0" fillId="0" borderId="27" xfId="0" applyNumberForma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8" xfId="0" applyBorder="1" applyAlignment="1">
      <alignment vertical="center"/>
    </xf>
    <xf numFmtId="44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left" vertical="center"/>
    </xf>
    <xf numFmtId="0" fontId="0" fillId="0" borderId="29" xfId="0" applyBorder="1" applyAlignment="1">
      <alignment vertical="center"/>
    </xf>
    <xf numFmtId="44" fontId="0" fillId="0" borderId="29" xfId="0" applyNumberFormat="1" applyBorder="1" applyAlignment="1">
      <alignment vertical="center"/>
    </xf>
    <xf numFmtId="4" fontId="0" fillId="0" borderId="0" xfId="0" applyNumberFormat="1" applyAlignment="1">
      <alignment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7" fillId="0" borderId="13" xfId="0" applyFont="1" applyBorder="1" applyAlignment="1" applyProtection="1">
      <alignment/>
      <protection locked="0"/>
    </xf>
    <xf numFmtId="14" fontId="7" fillId="0" borderId="13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/>
      <protection locked="0"/>
    </xf>
    <xf numFmtId="44" fontId="7" fillId="0" borderId="13" xfId="0" applyNumberFormat="1" applyFont="1" applyBorder="1" applyAlignment="1" applyProtection="1">
      <alignment/>
      <protection locked="0"/>
    </xf>
    <xf numFmtId="44" fontId="7" fillId="0" borderId="10" xfId="0" applyNumberFormat="1" applyFont="1" applyBorder="1" applyAlignment="1" applyProtection="1">
      <alignment/>
      <protection hidden="1"/>
    </xf>
    <xf numFmtId="44" fontId="7" fillId="0" borderId="18" xfId="0" applyNumberFormat="1" applyFont="1" applyBorder="1" applyAlignment="1" applyProtection="1">
      <alignment/>
      <protection hidden="1"/>
    </xf>
    <xf numFmtId="44" fontId="7" fillId="0" borderId="13" xfId="0" applyNumberFormat="1" applyFont="1" applyBorder="1" applyAlignment="1" applyProtection="1">
      <alignment/>
      <protection hidden="1"/>
    </xf>
    <xf numFmtId="0" fontId="7" fillId="0" borderId="30" xfId="0" applyFont="1" applyBorder="1" applyAlignment="1" applyProtection="1">
      <alignment/>
      <protection locked="0"/>
    </xf>
    <xf numFmtId="14" fontId="7" fillId="0" borderId="10" xfId="0" applyNumberFormat="1" applyFont="1" applyBorder="1" applyAlignment="1" applyProtection="1">
      <alignment/>
      <protection locked="0"/>
    </xf>
    <xf numFmtId="0" fontId="7" fillId="0" borderId="10" xfId="0" applyNumberFormat="1" applyFont="1" applyBorder="1" applyAlignment="1" applyProtection="1">
      <alignment/>
      <protection locked="0"/>
    </xf>
    <xf numFmtId="44" fontId="7" fillId="0" borderId="10" xfId="0" applyNumberFormat="1" applyFont="1" applyBorder="1" applyAlignment="1" applyProtection="1">
      <alignment/>
      <protection locked="0"/>
    </xf>
    <xf numFmtId="44" fontId="7" fillId="0" borderId="30" xfId="0" applyNumberFormat="1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locked="0"/>
    </xf>
    <xf numFmtId="0" fontId="7" fillId="0" borderId="31" xfId="0" applyFont="1" applyBorder="1" applyAlignment="1" applyProtection="1">
      <alignment/>
      <protection locked="0"/>
    </xf>
    <xf numFmtId="14" fontId="7" fillId="0" borderId="31" xfId="0" applyNumberFormat="1" applyFont="1" applyBorder="1" applyAlignment="1" applyProtection="1">
      <alignment/>
      <protection locked="0"/>
    </xf>
    <xf numFmtId="0" fontId="7" fillId="0" borderId="31" xfId="0" applyNumberFormat="1" applyFont="1" applyBorder="1" applyAlignment="1" applyProtection="1">
      <alignment/>
      <protection locked="0"/>
    </xf>
    <xf numFmtId="44" fontId="7" fillId="0" borderId="31" xfId="0" applyNumberFormat="1" applyFont="1" applyBorder="1" applyAlignment="1" applyProtection="1">
      <alignment/>
      <protection locked="0"/>
    </xf>
    <xf numFmtId="44" fontId="7" fillId="0" borderId="31" xfId="0" applyNumberFormat="1" applyFont="1" applyBorder="1" applyAlignment="1" applyProtection="1">
      <alignment/>
      <protection hidden="1"/>
    </xf>
    <xf numFmtId="0" fontId="7" fillId="33" borderId="11" xfId="0" applyFont="1" applyFill="1" applyBorder="1" applyAlignment="1">
      <alignment/>
    </xf>
    <xf numFmtId="44" fontId="7" fillId="33" borderId="11" xfId="0" applyNumberFormat="1" applyFont="1" applyFill="1" applyBorder="1" applyAlignment="1">
      <alignment/>
    </xf>
    <xf numFmtId="44" fontId="4" fillId="0" borderId="11" xfId="0" applyNumberFormat="1" applyFont="1" applyBorder="1" applyAlignment="1" applyProtection="1">
      <alignment/>
      <protection hidden="1"/>
    </xf>
    <xf numFmtId="2" fontId="7" fillId="33" borderId="11" xfId="0" applyNumberFormat="1" applyFont="1" applyFill="1" applyBorder="1" applyAlignment="1">
      <alignment/>
    </xf>
    <xf numFmtId="0" fontId="7" fillId="33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 applyProtection="1">
      <alignment horizontal="left"/>
      <protection locked="0"/>
    </xf>
    <xf numFmtId="1" fontId="7" fillId="0" borderId="13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/>
      <protection hidden="1"/>
    </xf>
    <xf numFmtId="0" fontId="7" fillId="0" borderId="14" xfId="0" applyFont="1" applyBorder="1" applyAlignment="1" applyProtection="1">
      <alignment/>
      <protection locked="0"/>
    </xf>
    <xf numFmtId="14" fontId="7" fillId="0" borderId="14" xfId="0" applyNumberFormat="1" applyFont="1" applyBorder="1" applyAlignment="1" applyProtection="1">
      <alignment horizontal="left"/>
      <protection locked="0"/>
    </xf>
    <xf numFmtId="1" fontId="7" fillId="0" borderId="14" xfId="0" applyNumberFormat="1" applyFont="1" applyBorder="1" applyAlignment="1" applyProtection="1">
      <alignment/>
      <protection locked="0"/>
    </xf>
    <xf numFmtId="0" fontId="7" fillId="0" borderId="14" xfId="0" applyNumberFormat="1" applyFont="1" applyBorder="1" applyAlignment="1" applyProtection="1">
      <alignment/>
      <protection hidden="1"/>
    </xf>
    <xf numFmtId="44" fontId="7" fillId="0" borderId="14" xfId="0" applyNumberFormat="1" applyFont="1" applyBorder="1" applyAlignment="1" applyProtection="1">
      <alignment/>
      <protection locked="0"/>
    </xf>
    <xf numFmtId="44" fontId="7" fillId="0" borderId="14" xfId="0" applyNumberFormat="1" applyFont="1" applyBorder="1" applyAlignment="1" applyProtection="1">
      <alignment/>
      <protection hidden="1"/>
    </xf>
    <xf numFmtId="14" fontId="7" fillId="0" borderId="10" xfId="0" applyNumberFormat="1" applyFont="1" applyBorder="1" applyAlignment="1" applyProtection="1">
      <alignment horizontal="left"/>
      <protection locked="0"/>
    </xf>
    <xf numFmtId="1" fontId="7" fillId="0" borderId="10" xfId="0" applyNumberFormat="1" applyFont="1" applyBorder="1" applyAlignment="1" applyProtection="1">
      <alignment/>
      <protection locked="0"/>
    </xf>
    <xf numFmtId="0" fontId="7" fillId="0" borderId="10" xfId="0" applyNumberFormat="1" applyFont="1" applyBorder="1" applyAlignment="1" applyProtection="1">
      <alignment/>
      <protection hidden="1"/>
    </xf>
    <xf numFmtId="173" fontId="7" fillId="0" borderId="10" xfId="0" applyNumberFormat="1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17" xfId="0" applyFont="1" applyBorder="1" applyAlignment="1" applyProtection="1">
      <alignment horizontal="left"/>
      <protection locked="0"/>
    </xf>
    <xf numFmtId="1" fontId="7" fillId="0" borderId="17" xfId="0" applyNumberFormat="1" applyFont="1" applyBorder="1" applyAlignment="1" applyProtection="1">
      <alignment/>
      <protection locked="0"/>
    </xf>
    <xf numFmtId="44" fontId="7" fillId="0" borderId="17" xfId="0" applyNumberFormat="1" applyFont="1" applyBorder="1" applyAlignment="1" applyProtection="1">
      <alignment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4" fontId="0" fillId="0" borderId="12" xfId="0" applyNumberFormat="1" applyBorder="1" applyAlignment="1">
      <alignment horizontal="left" vertical="center"/>
    </xf>
    <xf numFmtId="44" fontId="3" fillId="0" borderId="33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4" fontId="3" fillId="0" borderId="34" xfId="0" applyNumberFormat="1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44" fontId="3" fillId="0" borderId="36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44" fontId="0" fillId="0" borderId="12" xfId="0" applyNumberForma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44" fontId="0" fillId="0" borderId="10" xfId="0" applyNumberForma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4" fontId="0" fillId="0" borderId="16" xfId="0" applyNumberForma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44" fontId="0" fillId="0" borderId="26" xfId="0" applyNumberFormat="1" applyBorder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44" fontId="3" fillId="0" borderId="26" xfId="0" applyNumberFormat="1" applyFont="1" applyBorder="1" applyAlignment="1" applyProtection="1">
      <alignment vertical="center"/>
      <protection hidden="1"/>
    </xf>
    <xf numFmtId="0" fontId="0" fillId="0" borderId="4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26" xfId="0" applyFont="1" applyBorder="1" applyAlignment="1">
      <alignment vertical="center"/>
    </xf>
    <xf numFmtId="176" fontId="14" fillId="0" borderId="26" xfId="0" applyNumberFormat="1" applyFont="1" applyBorder="1" applyAlignment="1" applyProtection="1">
      <alignment horizontal="center" vertical="center"/>
      <protection/>
    </xf>
    <xf numFmtId="8" fontId="14" fillId="0" borderId="26" xfId="0" applyNumberFormat="1" applyFont="1" applyBorder="1" applyAlignment="1" applyProtection="1">
      <alignment horizontal="center" vertical="center"/>
      <protection/>
    </xf>
    <xf numFmtId="8" fontId="14" fillId="0" borderId="41" xfId="0" applyNumberFormat="1" applyFont="1" applyBorder="1" applyAlignment="1" applyProtection="1">
      <alignment horizontal="center" vertical="center"/>
      <protection/>
    </xf>
    <xf numFmtId="0" fontId="3" fillId="34" borderId="2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44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13" fillId="0" borderId="26" xfId="0" applyNumberFormat="1" applyFont="1" applyBorder="1" applyAlignment="1">
      <alignment horizontal="center" vertical="center"/>
    </xf>
    <xf numFmtId="0" fontId="13" fillId="0" borderId="26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left"/>
    </xf>
    <xf numFmtId="0" fontId="17" fillId="0" borderId="26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2" fontId="16" fillId="0" borderId="21" xfId="0" applyNumberFormat="1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176" fontId="6" fillId="0" borderId="11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7" fillId="0" borderId="41" xfId="0" applyFont="1" applyBorder="1" applyAlignment="1">
      <alignment horizontal="left"/>
    </xf>
    <xf numFmtId="0" fontId="17" fillId="0" borderId="47" xfId="0" applyFont="1" applyBorder="1" applyAlignment="1">
      <alignment horizontal="left"/>
    </xf>
    <xf numFmtId="0" fontId="17" fillId="0" borderId="42" xfId="0" applyFont="1" applyBorder="1" applyAlignment="1">
      <alignment horizontal="left"/>
    </xf>
    <xf numFmtId="0" fontId="19" fillId="0" borderId="26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2" fontId="1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2" fontId="16" fillId="0" borderId="0" xfId="0" applyNumberFormat="1" applyFont="1" applyAlignment="1">
      <alignment horizontal="left"/>
    </xf>
    <xf numFmtId="176" fontId="10" fillId="0" borderId="0" xfId="0" applyNumberFormat="1" applyFont="1" applyAlignment="1">
      <alignment horizontal="center"/>
    </xf>
    <xf numFmtId="0" fontId="10" fillId="0" borderId="0" xfId="0" applyFont="1" applyAlignment="1" applyProtection="1">
      <alignment horizontal="left"/>
      <protection locked="0"/>
    </xf>
    <xf numFmtId="176" fontId="7" fillId="0" borderId="48" xfId="0" applyNumberFormat="1" applyFont="1" applyBorder="1" applyAlignment="1" applyProtection="1">
      <alignment vertical="center"/>
      <protection locked="0"/>
    </xf>
    <xf numFmtId="176" fontId="7" fillId="0" borderId="49" xfId="0" applyNumberFormat="1" applyFont="1" applyBorder="1" applyAlignment="1" applyProtection="1">
      <alignment vertical="center"/>
      <protection locked="0"/>
    </xf>
    <xf numFmtId="176" fontId="3" fillId="0" borderId="50" xfId="0" applyNumberFormat="1" applyFont="1" applyBorder="1" applyAlignment="1" applyProtection="1">
      <alignment vertical="center"/>
      <protection hidden="1"/>
    </xf>
    <xf numFmtId="176" fontId="0" fillId="0" borderId="51" xfId="0" applyNumberFormat="1" applyBorder="1" applyAlignment="1">
      <alignment vertical="center"/>
    </xf>
    <xf numFmtId="176" fontId="7" fillId="0" borderId="26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5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2" fontId="5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26" xfId="0" applyBorder="1" applyAlignment="1">
      <alignment/>
    </xf>
    <xf numFmtId="0" fontId="0" fillId="0" borderId="51" xfId="0" applyBorder="1" applyAlignment="1">
      <alignment/>
    </xf>
    <xf numFmtId="0" fontId="0" fillId="0" borderId="56" xfId="0" applyBorder="1" applyAlignment="1">
      <alignment/>
    </xf>
    <xf numFmtId="0" fontId="0" fillId="0" borderId="49" xfId="0" applyBorder="1" applyAlignment="1">
      <alignment/>
    </xf>
    <xf numFmtId="0" fontId="0" fillId="0" borderId="57" xfId="0" applyBorder="1" applyAlignment="1">
      <alignment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0" fontId="0" fillId="0" borderId="58" xfId="0" applyBorder="1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43" fontId="0" fillId="0" borderId="44" xfId="0" applyNumberFormat="1" applyBorder="1" applyAlignment="1" applyProtection="1">
      <alignment vertical="center"/>
      <protection locked="0"/>
    </xf>
    <xf numFmtId="43" fontId="0" fillId="0" borderId="45" xfId="0" applyNumberFormat="1" applyBorder="1" applyAlignment="1" applyProtection="1">
      <alignment vertical="center"/>
      <protection locked="0"/>
    </xf>
    <xf numFmtId="0" fontId="14" fillId="0" borderId="44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19" fillId="0" borderId="41" xfId="0" applyFont="1" applyBorder="1" applyAlignment="1">
      <alignment horizontal="left"/>
    </xf>
    <xf numFmtId="0" fontId="19" fillId="0" borderId="47" xfId="0" applyFont="1" applyBorder="1" applyAlignment="1">
      <alignment horizontal="left"/>
    </xf>
    <xf numFmtId="0" fontId="19" fillId="0" borderId="42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17" fillId="0" borderId="41" xfId="0" applyFont="1" applyBorder="1" applyAlignment="1">
      <alignment horizontal="left"/>
    </xf>
    <xf numFmtId="0" fontId="17" fillId="0" borderId="47" xfId="0" applyFont="1" applyBorder="1" applyAlignment="1">
      <alignment horizontal="left"/>
    </xf>
    <xf numFmtId="0" fontId="17" fillId="0" borderId="42" xfId="0" applyFont="1" applyBorder="1" applyAlignment="1">
      <alignment horizontal="left"/>
    </xf>
    <xf numFmtId="176" fontId="13" fillId="0" borderId="44" xfId="0" applyNumberFormat="1" applyFont="1" applyBorder="1" applyAlignment="1">
      <alignment horizontal="center" vertical="center"/>
    </xf>
    <xf numFmtId="176" fontId="13" fillId="0" borderId="45" xfId="0" applyNumberFormat="1" applyFont="1" applyBorder="1" applyAlignment="1">
      <alignment horizontal="center" vertical="center"/>
    </xf>
    <xf numFmtId="176" fontId="13" fillId="0" borderId="59" xfId="0" applyNumberFormat="1" applyFont="1" applyBorder="1" applyAlignment="1">
      <alignment horizontal="center" vertical="center"/>
    </xf>
    <xf numFmtId="176" fontId="13" fillId="0" borderId="38" xfId="0" applyNumberFormat="1" applyFont="1" applyBorder="1" applyAlignment="1">
      <alignment horizontal="center" vertical="center"/>
    </xf>
    <xf numFmtId="176" fontId="13" fillId="0" borderId="60" xfId="0" applyNumberFormat="1" applyFont="1" applyBorder="1" applyAlignment="1">
      <alignment horizontal="center" vertical="center"/>
    </xf>
    <xf numFmtId="0" fontId="13" fillId="0" borderId="44" xfId="0" applyFont="1" applyBorder="1" applyAlignment="1" applyProtection="1">
      <alignment horizontal="center" vertical="center"/>
      <protection locked="0"/>
    </xf>
    <xf numFmtId="0" fontId="13" fillId="0" borderId="44" xfId="0" applyNumberFormat="1" applyFont="1" applyBorder="1" applyAlignment="1" applyProtection="1">
      <alignment horizontal="center" vertical="center"/>
      <protection locked="0"/>
    </xf>
    <xf numFmtId="0" fontId="13" fillId="0" borderId="45" xfId="0" applyNumberFormat="1" applyFont="1" applyBorder="1" applyAlignment="1" applyProtection="1">
      <alignment horizontal="center" vertical="center"/>
      <protection locked="0"/>
    </xf>
    <xf numFmtId="0" fontId="13" fillId="0" borderId="44" xfId="0" applyNumberFormat="1" applyFont="1" applyBorder="1" applyAlignment="1">
      <alignment horizontal="center" vertical="center"/>
    </xf>
    <xf numFmtId="0" fontId="13" fillId="0" borderId="4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1" fontId="13" fillId="0" borderId="44" xfId="0" applyNumberFormat="1" applyFont="1" applyBorder="1" applyAlignment="1" applyProtection="1">
      <alignment horizontal="center" vertical="center"/>
      <protection locked="0"/>
    </xf>
    <xf numFmtId="0" fontId="13" fillId="0" borderId="44" xfId="0" applyFont="1" applyBorder="1" applyAlignment="1">
      <alignment horizontal="center" vertical="center"/>
    </xf>
    <xf numFmtId="0" fontId="6" fillId="0" borderId="61" xfId="0" applyFont="1" applyBorder="1" applyAlignment="1">
      <alignment vertical="center" wrapText="1"/>
    </xf>
    <xf numFmtId="0" fontId="0" fillId="0" borderId="62" xfId="0" applyBorder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H45" sqref="H45"/>
    </sheetView>
  </sheetViews>
  <sheetFormatPr defaultColWidth="11.421875" defaultRowHeight="12.75"/>
  <cols>
    <col min="1" max="1" width="12.28125" style="0" customWidth="1"/>
    <col min="2" max="2" width="19.00390625" style="0" customWidth="1"/>
    <col min="3" max="5" width="13.7109375" style="0" customWidth="1"/>
    <col min="6" max="6" width="14.28125" style="0" customWidth="1"/>
    <col min="7" max="7" width="13.7109375" style="0" customWidth="1"/>
    <col min="8" max="8" width="14.8515625" style="0" customWidth="1"/>
    <col min="9" max="9" width="13.7109375" style="0" customWidth="1"/>
  </cols>
  <sheetData>
    <row r="2" spans="1:2" ht="12.75">
      <c r="A2" s="2" t="s">
        <v>2</v>
      </c>
      <c r="B2" s="4"/>
    </row>
    <row r="3" ht="12.75">
      <c r="A3" s="2" t="s">
        <v>3</v>
      </c>
    </row>
    <row r="4" spans="4:6" ht="15">
      <c r="D4" s="252" t="s">
        <v>4</v>
      </c>
      <c r="E4" s="252"/>
      <c r="F4" s="252"/>
    </row>
    <row r="5" ht="13.5" thickBot="1"/>
    <row r="6" spans="1:9" ht="13.5" thickBot="1">
      <c r="A6" s="253" t="s">
        <v>5</v>
      </c>
      <c r="B6" s="254" t="s">
        <v>6</v>
      </c>
      <c r="C6" s="255" t="s">
        <v>7</v>
      </c>
      <c r="D6" s="257" t="s">
        <v>8</v>
      </c>
      <c r="E6" s="257"/>
      <c r="F6" s="257"/>
      <c r="G6" s="242" t="s">
        <v>9</v>
      </c>
      <c r="H6" s="242" t="s">
        <v>10</v>
      </c>
      <c r="I6" s="242" t="s">
        <v>11</v>
      </c>
    </row>
    <row r="7" spans="1:9" ht="39" customHeight="1" thickBot="1">
      <c r="A7" s="253"/>
      <c r="B7" s="254"/>
      <c r="C7" s="256"/>
      <c r="D7" s="5" t="s">
        <v>12</v>
      </c>
      <c r="E7" s="6" t="s">
        <v>13</v>
      </c>
      <c r="F7" s="6" t="s">
        <v>14</v>
      </c>
      <c r="G7" s="242"/>
      <c r="H7" s="242"/>
      <c r="I7" s="242"/>
    </row>
    <row r="8" spans="1:9" ht="12.75">
      <c r="A8" s="244" t="s">
        <v>15</v>
      </c>
      <c r="B8" s="7"/>
      <c r="C8" s="8"/>
      <c r="D8" s="9"/>
      <c r="E8" s="10"/>
      <c r="F8" s="11">
        <f>D8+E8</f>
        <v>0</v>
      </c>
      <c r="G8" s="12">
        <f>C8-F8</f>
        <v>0</v>
      </c>
      <c r="H8" s="13"/>
      <c r="I8" s="12">
        <f aca="true" t="shared" si="0" ref="I8:I19">H8-G8</f>
        <v>0</v>
      </c>
    </row>
    <row r="9" spans="1:9" ht="12.75">
      <c r="A9" s="245"/>
      <c r="B9" s="14"/>
      <c r="C9" s="15"/>
      <c r="D9" s="16"/>
      <c r="E9" s="17"/>
      <c r="F9" s="18">
        <f>D9+E9</f>
        <v>0</v>
      </c>
      <c r="G9" s="19">
        <f>C9-F9</f>
        <v>0</v>
      </c>
      <c r="H9" s="20"/>
      <c r="I9" s="19">
        <f t="shared" si="0"/>
        <v>0</v>
      </c>
    </row>
    <row r="10" spans="1:9" ht="13.5" thickBot="1">
      <c r="A10" s="246"/>
      <c r="B10" s="21"/>
      <c r="C10" s="22"/>
      <c r="D10" s="23"/>
      <c r="E10" s="24"/>
      <c r="F10" s="25">
        <f>D10+E10</f>
        <v>0</v>
      </c>
      <c r="G10" s="26">
        <f>C10-F10</f>
        <v>0</v>
      </c>
      <c r="H10" s="27"/>
      <c r="I10" s="28">
        <f t="shared" si="0"/>
        <v>0</v>
      </c>
    </row>
    <row r="11" spans="1:9" ht="13.5" thickBot="1">
      <c r="A11" s="29" t="s">
        <v>16</v>
      </c>
      <c r="B11" s="29"/>
      <c r="C11" s="30">
        <f aca="true" t="shared" si="1" ref="C11:H11">SUM(C8:C10)</f>
        <v>0</v>
      </c>
      <c r="D11" s="30">
        <f t="shared" si="1"/>
        <v>0</v>
      </c>
      <c r="E11" s="30">
        <f t="shared" si="1"/>
        <v>0</v>
      </c>
      <c r="F11" s="30">
        <f t="shared" si="1"/>
        <v>0</v>
      </c>
      <c r="G11" s="30">
        <f t="shared" si="1"/>
        <v>0</v>
      </c>
      <c r="H11" s="30">
        <f t="shared" si="1"/>
        <v>0</v>
      </c>
      <c r="I11" s="31">
        <f t="shared" si="0"/>
        <v>0</v>
      </c>
    </row>
    <row r="12" spans="1:9" ht="12.75">
      <c r="A12" s="248" t="s">
        <v>17</v>
      </c>
      <c r="B12" s="32"/>
      <c r="C12" s="33"/>
      <c r="D12" s="33"/>
      <c r="E12" s="33"/>
      <c r="F12" s="11">
        <f aca="true" t="shared" si="2" ref="F12:F18">D12+E12</f>
        <v>0</v>
      </c>
      <c r="G12" s="34">
        <f aca="true" t="shared" si="3" ref="G12:G18">C12-F12</f>
        <v>0</v>
      </c>
      <c r="H12" s="33"/>
      <c r="I12" s="34">
        <f t="shared" si="0"/>
        <v>0</v>
      </c>
    </row>
    <row r="13" spans="1:9" ht="12.75">
      <c r="A13" s="249"/>
      <c r="B13" s="1"/>
      <c r="C13" s="35"/>
      <c r="D13" s="35"/>
      <c r="E13" s="35"/>
      <c r="F13" s="36">
        <f t="shared" si="2"/>
        <v>0</v>
      </c>
      <c r="G13" s="37">
        <f t="shared" si="3"/>
        <v>0</v>
      </c>
      <c r="H13" s="35"/>
      <c r="I13" s="34">
        <f t="shared" si="0"/>
        <v>0</v>
      </c>
    </row>
    <row r="14" spans="1:9" ht="12.75">
      <c r="A14" s="249"/>
      <c r="B14" s="1"/>
      <c r="C14" s="35"/>
      <c r="D14" s="35"/>
      <c r="E14" s="35"/>
      <c r="F14" s="18">
        <f t="shared" si="2"/>
        <v>0</v>
      </c>
      <c r="G14" s="37">
        <f t="shared" si="3"/>
        <v>0</v>
      </c>
      <c r="H14" s="35"/>
      <c r="I14" s="34">
        <f t="shared" si="0"/>
        <v>0</v>
      </c>
    </row>
    <row r="15" spans="1:9" ht="12.75">
      <c r="A15" s="249"/>
      <c r="B15" s="1"/>
      <c r="C15" s="35"/>
      <c r="D15" s="35"/>
      <c r="E15" s="35"/>
      <c r="F15" s="18">
        <f t="shared" si="2"/>
        <v>0</v>
      </c>
      <c r="G15" s="37">
        <f t="shared" si="3"/>
        <v>0</v>
      </c>
      <c r="H15" s="35"/>
      <c r="I15" s="34">
        <f t="shared" si="0"/>
        <v>0</v>
      </c>
    </row>
    <row r="16" spans="1:9" ht="12.75">
      <c r="A16" s="249"/>
      <c r="B16" s="1"/>
      <c r="C16" s="35"/>
      <c r="D16" s="35"/>
      <c r="E16" s="35"/>
      <c r="F16" s="25">
        <f t="shared" si="2"/>
        <v>0</v>
      </c>
      <c r="G16" s="37">
        <f t="shared" si="3"/>
        <v>0</v>
      </c>
      <c r="H16" s="35"/>
      <c r="I16" s="34">
        <f t="shared" si="0"/>
        <v>0</v>
      </c>
    </row>
    <row r="17" spans="1:9" ht="12.75">
      <c r="A17" s="250"/>
      <c r="B17" s="1"/>
      <c r="C17" s="35"/>
      <c r="D17" s="35"/>
      <c r="E17" s="35"/>
      <c r="F17" s="25">
        <f t="shared" si="2"/>
        <v>0</v>
      </c>
      <c r="G17" s="37">
        <f t="shared" si="3"/>
        <v>0</v>
      </c>
      <c r="H17" s="35"/>
      <c r="I17" s="34">
        <f t="shared" si="0"/>
        <v>0</v>
      </c>
    </row>
    <row r="18" spans="1:9" ht="13.5" thickBot="1">
      <c r="A18" s="251"/>
      <c r="B18" s="38"/>
      <c r="C18" s="39"/>
      <c r="D18" s="39"/>
      <c r="E18" s="39"/>
      <c r="F18" s="25">
        <f t="shared" si="2"/>
        <v>0</v>
      </c>
      <c r="G18" s="40">
        <f t="shared" si="3"/>
        <v>0</v>
      </c>
      <c r="H18" s="39"/>
      <c r="I18" s="41">
        <f t="shared" si="0"/>
        <v>0</v>
      </c>
    </row>
    <row r="19" spans="1:9" ht="13.5" thickBot="1">
      <c r="A19" s="29" t="s">
        <v>18</v>
      </c>
      <c r="B19" s="29"/>
      <c r="C19" s="30">
        <f aca="true" t="shared" si="4" ref="C19:H19">SUM(C12:C18)</f>
        <v>0</v>
      </c>
      <c r="D19" s="30">
        <f t="shared" si="4"/>
        <v>0</v>
      </c>
      <c r="E19" s="30">
        <f t="shared" si="4"/>
        <v>0</v>
      </c>
      <c r="F19" s="30">
        <f t="shared" si="4"/>
        <v>0</v>
      </c>
      <c r="G19" s="30">
        <f t="shared" si="4"/>
        <v>0</v>
      </c>
      <c r="H19" s="30">
        <f t="shared" si="4"/>
        <v>0</v>
      </c>
      <c r="I19" s="30">
        <f t="shared" si="0"/>
        <v>0</v>
      </c>
    </row>
    <row r="20" spans="1:9" ht="13.5" thickBot="1">
      <c r="A20" s="42"/>
      <c r="B20" s="42"/>
      <c r="C20" s="42"/>
      <c r="D20" s="42"/>
      <c r="E20" s="42"/>
      <c r="F20" s="42"/>
      <c r="G20" s="42"/>
      <c r="H20" s="42"/>
      <c r="I20" s="43"/>
    </row>
    <row r="21" spans="1:9" ht="13.5" thickBot="1">
      <c r="A21" s="247" t="s">
        <v>113</v>
      </c>
      <c r="B21" s="247"/>
      <c r="C21" s="30">
        <f aca="true" t="shared" si="5" ref="C21:H21">C11+C19</f>
        <v>0</v>
      </c>
      <c r="D21" s="30">
        <f t="shared" si="5"/>
        <v>0</v>
      </c>
      <c r="E21" s="30">
        <f t="shared" si="5"/>
        <v>0</v>
      </c>
      <c r="F21" s="30">
        <f t="shared" si="5"/>
        <v>0</v>
      </c>
      <c r="G21" s="30">
        <f t="shared" si="5"/>
        <v>0</v>
      </c>
      <c r="H21" s="30">
        <f t="shared" si="5"/>
        <v>0</v>
      </c>
      <c r="I21" s="30">
        <f>H21-G21</f>
        <v>0</v>
      </c>
    </row>
    <row r="23" spans="1:9" ht="12.75">
      <c r="A23" s="243" t="s">
        <v>19</v>
      </c>
      <c r="B23" s="243"/>
      <c r="C23" s="243"/>
      <c r="F23" s="243" t="s">
        <v>20</v>
      </c>
      <c r="G23" s="243"/>
      <c r="H23" s="243"/>
      <c r="I23" s="232"/>
    </row>
    <row r="24" ht="13.5" thickBot="1"/>
    <row r="25" spans="1:9" ht="13.5" thickBot="1">
      <c r="A25" s="258" t="s">
        <v>114</v>
      </c>
      <c r="B25" s="259"/>
      <c r="C25" s="260"/>
      <c r="F25" s="44" t="s">
        <v>21</v>
      </c>
      <c r="G25" s="45"/>
      <c r="H25" s="46" t="s">
        <v>22</v>
      </c>
      <c r="I25" s="45"/>
    </row>
    <row r="26" spans="1:9" ht="13.5" thickBot="1">
      <c r="A26" s="47" t="s">
        <v>23</v>
      </c>
      <c r="B26" s="48">
        <f>D21</f>
        <v>0</v>
      </c>
      <c r="C26" s="49"/>
      <c r="F26" s="50" t="s">
        <v>24</v>
      </c>
      <c r="G26" s="51"/>
      <c r="H26" s="52" t="s">
        <v>25</v>
      </c>
      <c r="I26" s="53"/>
    </row>
    <row r="27" spans="1:9" ht="13.5" thickBot="1">
      <c r="A27" s="47" t="s">
        <v>26</v>
      </c>
      <c r="B27" s="54"/>
      <c r="C27" s="55">
        <f>D11</f>
        <v>0</v>
      </c>
      <c r="F27" s="50" t="s">
        <v>27</v>
      </c>
      <c r="G27" s="45"/>
      <c r="H27" s="56" t="s">
        <v>28</v>
      </c>
      <c r="I27" s="45"/>
    </row>
    <row r="28" spans="1:9" ht="13.5" thickBot="1">
      <c r="A28" s="47" t="s">
        <v>29</v>
      </c>
      <c r="B28" s="54"/>
      <c r="C28" s="55">
        <f>D19</f>
        <v>0</v>
      </c>
      <c r="F28" s="57" t="s">
        <v>30</v>
      </c>
      <c r="G28" s="45"/>
      <c r="H28" s="58" t="s">
        <v>31</v>
      </c>
      <c r="I28" s="45"/>
    </row>
    <row r="29" ht="13.5" thickBot="1"/>
    <row r="30" spans="1:10" ht="12.75">
      <c r="A30" s="233" t="s">
        <v>32</v>
      </c>
      <c r="B30" s="234"/>
      <c r="C30" s="234"/>
      <c r="D30" s="234"/>
      <c r="E30" s="234"/>
      <c r="F30" s="234"/>
      <c r="G30" s="234"/>
      <c r="H30" s="234"/>
      <c r="I30" s="235"/>
      <c r="J30" s="59"/>
    </row>
    <row r="31" spans="1:10" ht="12.75">
      <c r="A31" s="236"/>
      <c r="B31" s="237"/>
      <c r="C31" s="237"/>
      <c r="D31" s="237"/>
      <c r="E31" s="237"/>
      <c r="F31" s="237"/>
      <c r="G31" s="237"/>
      <c r="H31" s="237"/>
      <c r="I31" s="238"/>
      <c r="J31" s="59"/>
    </row>
    <row r="32" spans="1:9" ht="13.5" thickBot="1">
      <c r="A32" s="239"/>
      <c r="B32" s="240"/>
      <c r="C32" s="240"/>
      <c r="D32" s="240"/>
      <c r="E32" s="240"/>
      <c r="F32" s="240"/>
      <c r="G32" s="240"/>
      <c r="H32" s="240"/>
      <c r="I32" s="241"/>
    </row>
  </sheetData>
  <sheetProtection sheet="1" objects="1" scenarios="1"/>
  <mergeCells count="15">
    <mergeCell ref="D4:F4"/>
    <mergeCell ref="A6:A7"/>
    <mergeCell ref="B6:B7"/>
    <mergeCell ref="C6:C7"/>
    <mergeCell ref="D6:F6"/>
    <mergeCell ref="A25:C25"/>
    <mergeCell ref="A30:I32"/>
    <mergeCell ref="H6:H7"/>
    <mergeCell ref="I6:I7"/>
    <mergeCell ref="F23:I23"/>
    <mergeCell ref="A8:A10"/>
    <mergeCell ref="G6:G7"/>
    <mergeCell ref="A21:B21"/>
    <mergeCell ref="A23:C23"/>
    <mergeCell ref="A12:A1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 xml:space="preserve">&amp;R               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9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1" width="1.8515625" style="60" customWidth="1"/>
    <col min="2" max="2" width="22.00390625" style="60" customWidth="1"/>
    <col min="3" max="3" width="35.8515625" style="60" customWidth="1"/>
    <col min="4" max="4" width="15.28125" style="60" customWidth="1"/>
    <col min="5" max="5" width="24.57421875" style="60" customWidth="1"/>
    <col min="6" max="6" width="20.140625" style="60" customWidth="1"/>
    <col min="7" max="7" width="13.421875" style="60" customWidth="1"/>
    <col min="8" max="8" width="1.7109375" style="60" customWidth="1"/>
    <col min="9" max="16384" width="11.421875" style="60" customWidth="1"/>
  </cols>
  <sheetData>
    <row r="1" spans="2:4" ht="12.75">
      <c r="B1" s="61" t="s">
        <v>33</v>
      </c>
      <c r="C1" s="62"/>
      <c r="D1" s="62"/>
    </row>
    <row r="2" spans="2:4" ht="12.75">
      <c r="B2" s="61" t="s">
        <v>0</v>
      </c>
      <c r="C2" s="62"/>
      <c r="D2" s="62"/>
    </row>
    <row r="3" ht="31.5" customHeight="1">
      <c r="D3" s="63" t="s">
        <v>34</v>
      </c>
    </row>
    <row r="4" ht="12.75" customHeight="1">
      <c r="D4" s="64" t="s">
        <v>35</v>
      </c>
    </row>
    <row r="5" ht="8.25" customHeight="1"/>
    <row r="6" spans="1:7" s="69" customFormat="1" ht="44.25" customHeight="1">
      <c r="A6" s="65"/>
      <c r="B6" s="66" t="s">
        <v>36</v>
      </c>
      <c r="C6" s="67" t="s">
        <v>37</v>
      </c>
      <c r="D6" s="68" t="s">
        <v>38</v>
      </c>
      <c r="E6" s="68" t="s">
        <v>39</v>
      </c>
      <c r="F6" s="68" t="s">
        <v>40</v>
      </c>
      <c r="G6" s="68" t="s">
        <v>41</v>
      </c>
    </row>
    <row r="7" spans="1:7" ht="17.25" customHeight="1">
      <c r="A7" s="70"/>
      <c r="B7" s="71"/>
      <c r="C7" s="72"/>
      <c r="D7" s="73"/>
      <c r="E7" s="72"/>
      <c r="F7" s="72"/>
      <c r="G7" s="74"/>
    </row>
    <row r="8" spans="1:7" ht="17.25" customHeight="1">
      <c r="A8" s="70"/>
      <c r="B8" s="75"/>
      <c r="C8" s="76"/>
      <c r="D8" s="77"/>
      <c r="E8" s="76"/>
      <c r="F8" s="76"/>
      <c r="G8" s="75"/>
    </row>
    <row r="9" spans="1:7" ht="17.25" customHeight="1">
      <c r="A9" s="70"/>
      <c r="B9" s="75"/>
      <c r="C9" s="76"/>
      <c r="D9" s="77"/>
      <c r="E9" s="76"/>
      <c r="F9" s="76"/>
      <c r="G9" s="75"/>
    </row>
    <row r="10" spans="1:7" ht="17.25" customHeight="1">
      <c r="A10" s="70"/>
      <c r="B10" s="75"/>
      <c r="C10" s="76"/>
      <c r="D10" s="77"/>
      <c r="E10" s="76"/>
      <c r="F10" s="75"/>
      <c r="G10" s="75"/>
    </row>
    <row r="11" spans="1:7" ht="17.25" customHeight="1">
      <c r="A11" s="70"/>
      <c r="B11" s="75"/>
      <c r="C11" s="76"/>
      <c r="D11" s="77"/>
      <c r="E11" s="76"/>
      <c r="F11" s="76"/>
      <c r="G11" s="75"/>
    </row>
    <row r="12" spans="1:7" ht="17.25" customHeight="1">
      <c r="A12" s="70"/>
      <c r="B12" s="75"/>
      <c r="C12" s="76"/>
      <c r="D12" s="77"/>
      <c r="E12" s="76"/>
      <c r="F12" s="76"/>
      <c r="G12" s="75"/>
    </row>
    <row r="13" spans="1:7" ht="17.25" customHeight="1">
      <c r="A13" s="70"/>
      <c r="B13" s="75"/>
      <c r="C13" s="76"/>
      <c r="D13" s="77"/>
      <c r="E13" s="76"/>
      <c r="F13" s="76"/>
      <c r="G13" s="75"/>
    </row>
    <row r="14" spans="1:7" ht="17.25" customHeight="1">
      <c r="A14" s="70"/>
      <c r="B14" s="75"/>
      <c r="C14" s="76"/>
      <c r="D14" s="77"/>
      <c r="E14" s="76"/>
      <c r="F14" s="76"/>
      <c r="G14" s="75"/>
    </row>
    <row r="15" spans="1:7" ht="17.25" customHeight="1">
      <c r="A15" s="70"/>
      <c r="B15" s="75"/>
      <c r="C15" s="76"/>
      <c r="D15" s="77"/>
      <c r="E15" s="76"/>
      <c r="F15" s="76"/>
      <c r="G15" s="75"/>
    </row>
    <row r="16" spans="1:7" ht="17.25" customHeight="1">
      <c r="A16" s="70"/>
      <c r="B16" s="75"/>
      <c r="C16" s="76"/>
      <c r="D16" s="77"/>
      <c r="E16" s="76"/>
      <c r="F16" s="76"/>
      <c r="G16" s="75"/>
    </row>
    <row r="17" spans="1:7" ht="17.25" customHeight="1">
      <c r="A17" s="70"/>
      <c r="B17" s="75"/>
      <c r="C17" s="76"/>
      <c r="D17" s="77"/>
      <c r="E17" s="76"/>
      <c r="F17" s="76"/>
      <c r="G17" s="75"/>
    </row>
    <row r="18" spans="1:7" ht="17.25" customHeight="1">
      <c r="A18" s="70"/>
      <c r="B18" s="75"/>
      <c r="C18" s="76"/>
      <c r="D18" s="77"/>
      <c r="E18" s="76"/>
      <c r="F18" s="76"/>
      <c r="G18" s="75"/>
    </row>
    <row r="19" spans="1:7" ht="17.25" customHeight="1">
      <c r="A19" s="70"/>
      <c r="B19" s="75"/>
      <c r="C19" s="76"/>
      <c r="D19" s="77"/>
      <c r="E19" s="76"/>
      <c r="F19" s="76"/>
      <c r="G19" s="75"/>
    </row>
    <row r="20" spans="1:7" ht="17.25" customHeight="1">
      <c r="A20" s="70"/>
      <c r="B20" s="75"/>
      <c r="C20" s="76"/>
      <c r="D20" s="77"/>
      <c r="E20" s="76"/>
      <c r="F20" s="76"/>
      <c r="G20" s="75"/>
    </row>
    <row r="21" spans="1:7" ht="17.25" customHeight="1">
      <c r="A21" s="70"/>
      <c r="B21" s="75"/>
      <c r="C21" s="76"/>
      <c r="D21" s="77"/>
      <c r="E21" s="76"/>
      <c r="F21" s="76"/>
      <c r="G21" s="75"/>
    </row>
    <row r="22" spans="1:7" ht="17.25" customHeight="1">
      <c r="A22" s="70"/>
      <c r="B22" s="75"/>
      <c r="C22" s="76"/>
      <c r="D22" s="77"/>
      <c r="E22" s="76"/>
      <c r="F22" s="76"/>
      <c r="G22" s="75"/>
    </row>
    <row r="23" spans="1:7" ht="17.25" customHeight="1">
      <c r="A23" s="70"/>
      <c r="B23" s="75"/>
      <c r="C23" s="76"/>
      <c r="D23" s="77"/>
      <c r="E23" s="76"/>
      <c r="F23" s="76"/>
      <c r="G23" s="75"/>
    </row>
    <row r="24" spans="1:7" ht="17.25" customHeight="1">
      <c r="A24" s="70"/>
      <c r="B24" s="75"/>
      <c r="C24" s="76"/>
      <c r="D24" s="77"/>
      <c r="E24" s="76"/>
      <c r="F24" s="76"/>
      <c r="G24" s="75"/>
    </row>
    <row r="25" spans="1:7" ht="17.25" customHeight="1">
      <c r="A25" s="70"/>
      <c r="B25" s="78"/>
      <c r="C25" s="79"/>
      <c r="D25" s="80"/>
      <c r="E25" s="79"/>
      <c r="F25" s="79"/>
      <c r="G25" s="78"/>
    </row>
    <row r="26" ht="9.75" customHeight="1"/>
    <row r="27" ht="12.75">
      <c r="A27" s="60" t="s">
        <v>42</v>
      </c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J16" sqref="J16"/>
    </sheetView>
  </sheetViews>
  <sheetFormatPr defaultColWidth="11.421875" defaultRowHeight="12.75"/>
  <cols>
    <col min="2" max="2" width="12.7109375" style="0" customWidth="1"/>
    <col min="3" max="3" width="12.421875" style="0" bestFit="1" customWidth="1"/>
    <col min="4" max="4" width="13.8515625" style="0" customWidth="1"/>
    <col min="5" max="5" width="14.57421875" style="0" customWidth="1"/>
    <col min="6" max="6" width="14.140625" style="0" customWidth="1"/>
    <col min="7" max="7" width="12.7109375" style="0" customWidth="1"/>
    <col min="8" max="8" width="12.7109375" style="81" customWidth="1"/>
    <col min="9" max="10" width="13.421875" style="0" customWidth="1"/>
  </cols>
  <sheetData>
    <row r="1" ht="12.75">
      <c r="A1" s="2" t="s">
        <v>0</v>
      </c>
    </row>
    <row r="2" ht="12.75">
      <c r="A2" s="2" t="s">
        <v>33</v>
      </c>
    </row>
    <row r="3" spans="4:8" ht="18">
      <c r="D3" s="261" t="s">
        <v>43</v>
      </c>
      <c r="E3" s="231"/>
      <c r="F3" s="231"/>
      <c r="G3" s="231"/>
      <c r="H3" s="262"/>
    </row>
    <row r="4" spans="4:7" ht="18">
      <c r="D4" s="82"/>
      <c r="E4" s="270" t="s">
        <v>44</v>
      </c>
      <c r="F4" s="270"/>
      <c r="G4" s="83"/>
    </row>
    <row r="5" ht="13.5" thickBot="1">
      <c r="D5" s="84"/>
    </row>
    <row r="6" spans="1:10" ht="15" thickBot="1">
      <c r="A6" s="85"/>
      <c r="B6" s="268" t="s">
        <v>45</v>
      </c>
      <c r="C6" s="268"/>
      <c r="D6" s="268"/>
      <c r="E6" s="268"/>
      <c r="F6" s="268" t="s">
        <v>46</v>
      </c>
      <c r="G6" s="268"/>
      <c r="H6" s="268"/>
      <c r="I6" s="269"/>
      <c r="J6" s="263" t="s">
        <v>47</v>
      </c>
    </row>
    <row r="7" spans="1:10" ht="15" thickBot="1">
      <c r="A7" s="86" t="s">
        <v>48</v>
      </c>
      <c r="B7" s="86" t="s">
        <v>49</v>
      </c>
      <c r="C7" s="86" t="s">
        <v>50</v>
      </c>
      <c r="D7" s="88" t="s">
        <v>51</v>
      </c>
      <c r="E7" s="86" t="s">
        <v>52</v>
      </c>
      <c r="F7" s="86" t="s">
        <v>53</v>
      </c>
      <c r="G7" s="86" t="s">
        <v>50</v>
      </c>
      <c r="H7" s="89" t="s">
        <v>54</v>
      </c>
      <c r="I7" s="87" t="s">
        <v>52</v>
      </c>
      <c r="J7" s="264"/>
    </row>
    <row r="8" spans="1:10" ht="14.25">
      <c r="A8" s="90"/>
      <c r="B8" s="91"/>
      <c r="C8" s="92"/>
      <c r="D8" s="93"/>
      <c r="E8" s="94">
        <f aca="true" t="shared" si="0" ref="E8:E15">C8*D8</f>
        <v>0</v>
      </c>
      <c r="F8" s="91"/>
      <c r="G8" s="92"/>
      <c r="H8" s="93"/>
      <c r="I8" s="95">
        <f aca="true" t="shared" si="1" ref="I8:I15">G8*H8</f>
        <v>0</v>
      </c>
      <c r="J8" s="96">
        <f aca="true" t="shared" si="2" ref="J8:J14">(H8-D8)*G8</f>
        <v>0</v>
      </c>
    </row>
    <row r="9" spans="1:10" ht="14.25">
      <c r="A9" s="97"/>
      <c r="B9" s="98"/>
      <c r="C9" s="99"/>
      <c r="D9" s="100"/>
      <c r="E9" s="94">
        <f t="shared" si="0"/>
        <v>0</v>
      </c>
      <c r="F9" s="98"/>
      <c r="G9" s="99"/>
      <c r="H9" s="100"/>
      <c r="I9" s="101">
        <f t="shared" si="1"/>
        <v>0</v>
      </c>
      <c r="J9" s="94">
        <f t="shared" si="2"/>
        <v>0</v>
      </c>
    </row>
    <row r="10" spans="1:10" ht="14.25">
      <c r="A10" s="97"/>
      <c r="B10" s="98"/>
      <c r="C10" s="99"/>
      <c r="D10" s="100"/>
      <c r="E10" s="94">
        <f t="shared" si="0"/>
        <v>0</v>
      </c>
      <c r="F10" s="98"/>
      <c r="G10" s="99"/>
      <c r="H10" s="100"/>
      <c r="I10" s="101">
        <f t="shared" si="1"/>
        <v>0</v>
      </c>
      <c r="J10" s="94">
        <f t="shared" si="2"/>
        <v>0</v>
      </c>
    </row>
    <row r="11" spans="1:10" ht="14.25">
      <c r="A11" s="97"/>
      <c r="B11" s="98"/>
      <c r="C11" s="99"/>
      <c r="D11" s="100"/>
      <c r="E11" s="94">
        <f t="shared" si="0"/>
        <v>0</v>
      </c>
      <c r="F11" s="98"/>
      <c r="G11" s="99"/>
      <c r="H11" s="100"/>
      <c r="I11" s="101">
        <f t="shared" si="1"/>
        <v>0</v>
      </c>
      <c r="J11" s="94">
        <f t="shared" si="2"/>
        <v>0</v>
      </c>
    </row>
    <row r="12" spans="1:10" ht="14.25">
      <c r="A12" s="97"/>
      <c r="B12" s="98"/>
      <c r="C12" s="99"/>
      <c r="D12" s="100"/>
      <c r="E12" s="94">
        <f t="shared" si="0"/>
        <v>0</v>
      </c>
      <c r="F12" s="98"/>
      <c r="G12" s="99"/>
      <c r="H12" s="100"/>
      <c r="I12" s="101">
        <f t="shared" si="1"/>
        <v>0</v>
      </c>
      <c r="J12" s="94">
        <f t="shared" si="2"/>
        <v>0</v>
      </c>
    </row>
    <row r="13" spans="1:10" ht="14.25">
      <c r="A13" s="97"/>
      <c r="B13" s="98"/>
      <c r="C13" s="99"/>
      <c r="D13" s="100"/>
      <c r="E13" s="94">
        <f t="shared" si="0"/>
        <v>0</v>
      </c>
      <c r="F13" s="102"/>
      <c r="G13" s="99"/>
      <c r="H13" s="100"/>
      <c r="I13" s="101">
        <f t="shared" si="1"/>
        <v>0</v>
      </c>
      <c r="J13" s="94">
        <f t="shared" si="2"/>
        <v>0</v>
      </c>
    </row>
    <row r="14" spans="1:10" ht="14.25">
      <c r="A14" s="97"/>
      <c r="B14" s="98"/>
      <c r="C14" s="99"/>
      <c r="D14" s="100"/>
      <c r="E14" s="94">
        <f t="shared" si="0"/>
        <v>0</v>
      </c>
      <c r="F14" s="98"/>
      <c r="G14" s="99"/>
      <c r="H14" s="100"/>
      <c r="I14" s="101">
        <f t="shared" si="1"/>
        <v>0</v>
      </c>
      <c r="J14" s="94">
        <f t="shared" si="2"/>
        <v>0</v>
      </c>
    </row>
    <row r="15" spans="1:10" ht="15" thickBot="1">
      <c r="A15" s="103"/>
      <c r="B15" s="104"/>
      <c r="C15" s="105"/>
      <c r="D15" s="106"/>
      <c r="E15" s="107">
        <f t="shared" si="0"/>
        <v>0</v>
      </c>
      <c r="F15" s="103"/>
      <c r="G15" s="105"/>
      <c r="H15" s="106"/>
      <c r="I15" s="101">
        <f t="shared" si="1"/>
        <v>0</v>
      </c>
      <c r="J15" s="107"/>
    </row>
    <row r="16" spans="1:10" ht="15.75" thickBot="1">
      <c r="A16" s="85" t="s">
        <v>1</v>
      </c>
      <c r="B16" s="108"/>
      <c r="C16" s="108"/>
      <c r="D16" s="109"/>
      <c r="E16" s="110">
        <f>SUM(E8:E15)</f>
        <v>0</v>
      </c>
      <c r="F16" s="111"/>
      <c r="G16" s="112"/>
      <c r="H16" s="109"/>
      <c r="I16" s="110">
        <f>SUM(I8:I15)</f>
        <v>0</v>
      </c>
      <c r="J16" s="110">
        <f>SUM(J8:J15)</f>
        <v>0</v>
      </c>
    </row>
    <row r="20" spans="2:9" ht="18">
      <c r="B20" s="261" t="s">
        <v>55</v>
      </c>
      <c r="C20" s="262"/>
      <c r="D20" s="262"/>
      <c r="E20" s="262"/>
      <c r="F20" s="262"/>
      <c r="G20" s="262"/>
      <c r="H20" s="262"/>
      <c r="I20" s="262"/>
    </row>
    <row r="21" ht="13.5" thickBot="1">
      <c r="C21" s="84"/>
    </row>
    <row r="22" spans="2:9" ht="43.5" thickBot="1">
      <c r="B22" s="113" t="s">
        <v>48</v>
      </c>
      <c r="C22" s="113" t="s">
        <v>56</v>
      </c>
      <c r="D22" s="114" t="s">
        <v>57</v>
      </c>
      <c r="E22" s="115" t="s">
        <v>58</v>
      </c>
      <c r="F22" s="115" t="s">
        <v>59</v>
      </c>
      <c r="G22" s="115" t="s">
        <v>60</v>
      </c>
      <c r="H22" s="115" t="s">
        <v>61</v>
      </c>
      <c r="I22" s="116" t="s">
        <v>1</v>
      </c>
    </row>
    <row r="23" spans="2:9" ht="14.25">
      <c r="B23" s="90"/>
      <c r="C23" s="117"/>
      <c r="D23" s="90"/>
      <c r="E23" s="118"/>
      <c r="F23" s="90"/>
      <c r="G23" s="119">
        <f aca="true" t="shared" si="3" ref="G23:G29">D23+E23-F23</f>
        <v>0</v>
      </c>
      <c r="H23" s="93"/>
      <c r="I23" s="96">
        <f aca="true" t="shared" si="4" ref="I23:I29">G23*H23</f>
        <v>0</v>
      </c>
    </row>
    <row r="24" spans="2:9" ht="14.25">
      <c r="B24" s="120"/>
      <c r="C24" s="121"/>
      <c r="D24" s="120"/>
      <c r="E24" s="122"/>
      <c r="F24" s="120"/>
      <c r="G24" s="123">
        <f t="shared" si="3"/>
        <v>0</v>
      </c>
      <c r="H24" s="124"/>
      <c r="I24" s="125">
        <f t="shared" si="4"/>
        <v>0</v>
      </c>
    </row>
    <row r="25" spans="2:9" ht="14.25">
      <c r="B25" s="102"/>
      <c r="C25" s="126"/>
      <c r="D25" s="102"/>
      <c r="E25" s="127"/>
      <c r="F25" s="102"/>
      <c r="G25" s="128">
        <f t="shared" si="3"/>
        <v>0</v>
      </c>
      <c r="H25" s="100"/>
      <c r="I25" s="94">
        <f t="shared" si="4"/>
        <v>0</v>
      </c>
    </row>
    <row r="26" spans="2:9" ht="14.25">
      <c r="B26" s="102"/>
      <c r="C26" s="126"/>
      <c r="D26" s="102"/>
      <c r="E26" s="127"/>
      <c r="F26" s="102"/>
      <c r="G26" s="128">
        <f t="shared" si="3"/>
        <v>0</v>
      </c>
      <c r="H26" s="100"/>
      <c r="I26" s="94">
        <f t="shared" si="4"/>
        <v>0</v>
      </c>
    </row>
    <row r="27" spans="2:9" ht="14.25">
      <c r="B27" s="102"/>
      <c r="C27" s="126"/>
      <c r="D27" s="129"/>
      <c r="E27" s="127"/>
      <c r="F27" s="102"/>
      <c r="G27" s="128">
        <f t="shared" si="3"/>
        <v>0</v>
      </c>
      <c r="H27" s="100"/>
      <c r="I27" s="94">
        <f t="shared" si="4"/>
        <v>0</v>
      </c>
    </row>
    <row r="28" spans="2:9" ht="14.25">
      <c r="B28" s="102"/>
      <c r="C28" s="126"/>
      <c r="D28" s="129"/>
      <c r="E28" s="127"/>
      <c r="F28" s="102"/>
      <c r="G28" s="128">
        <f t="shared" si="3"/>
        <v>0</v>
      </c>
      <c r="H28" s="100"/>
      <c r="I28" s="94">
        <f t="shared" si="4"/>
        <v>0</v>
      </c>
    </row>
    <row r="29" spans="2:9" ht="15" thickBot="1">
      <c r="B29" s="130"/>
      <c r="C29" s="131"/>
      <c r="D29" s="130"/>
      <c r="E29" s="132"/>
      <c r="F29" s="130"/>
      <c r="G29" s="128">
        <f t="shared" si="3"/>
        <v>0</v>
      </c>
      <c r="H29" s="133"/>
      <c r="I29" s="94">
        <f t="shared" si="4"/>
        <v>0</v>
      </c>
    </row>
    <row r="30" spans="2:9" ht="15.75" thickBot="1">
      <c r="B30" s="265" t="s">
        <v>62</v>
      </c>
      <c r="C30" s="266"/>
      <c r="D30" s="266"/>
      <c r="E30" s="266"/>
      <c r="F30" s="266"/>
      <c r="G30" s="266"/>
      <c r="H30" s="267"/>
      <c r="I30" s="110">
        <f>SUM(I23:I29)</f>
        <v>0</v>
      </c>
    </row>
  </sheetData>
  <sheetProtection sheet="1" objects="1" scenarios="1"/>
  <mergeCells count="7">
    <mergeCell ref="D3:H3"/>
    <mergeCell ref="B20:I20"/>
    <mergeCell ref="J6:J7"/>
    <mergeCell ref="B30:H30"/>
    <mergeCell ref="B6:E6"/>
    <mergeCell ref="F6:I6"/>
    <mergeCell ref="E4:F4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  <headerFooter alignWithMargins="0">
    <oddFooter>&amp;L&amp;8PM / &amp;D&amp;R&amp;P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M17" sqref="M17"/>
    </sheetView>
  </sheetViews>
  <sheetFormatPr defaultColWidth="11.421875" defaultRowHeight="12.75"/>
  <sheetData>
    <row r="1" ht="12.75">
      <c r="A1" s="2" t="s">
        <v>0</v>
      </c>
    </row>
    <row r="2" ht="12.75">
      <c r="A2" s="2" t="s">
        <v>33</v>
      </c>
    </row>
    <row r="3" ht="12.75">
      <c r="A3" s="2"/>
    </row>
    <row r="4" ht="12.75">
      <c r="A4" s="2"/>
    </row>
    <row r="5" ht="12.75">
      <c r="A5" s="2"/>
    </row>
    <row r="7" spans="4:7" ht="15.75">
      <c r="D7" s="155" t="s">
        <v>76</v>
      </c>
      <c r="E7" s="155"/>
      <c r="F7" s="155"/>
      <c r="G7" s="155"/>
    </row>
    <row r="10" ht="12.75">
      <c r="B10" t="s">
        <v>77</v>
      </c>
    </row>
    <row r="11" ht="12.75">
      <c r="B11" t="s">
        <v>78</v>
      </c>
    </row>
    <row r="14" spans="2:10" ht="12.75">
      <c r="B14" s="156" t="s">
        <v>79</v>
      </c>
      <c r="C14" t="s">
        <v>80</v>
      </c>
      <c r="J14" s="3"/>
    </row>
    <row r="15" spans="3:8" ht="12.75">
      <c r="C15" s="262"/>
      <c r="D15" s="262"/>
      <c r="E15" s="262"/>
      <c r="F15" s="262"/>
      <c r="G15" s="262"/>
      <c r="H15" s="262"/>
    </row>
    <row r="16" spans="2:8" ht="12.75">
      <c r="B16" s="156" t="s">
        <v>79</v>
      </c>
      <c r="C16" t="s">
        <v>81</v>
      </c>
      <c r="E16" s="262"/>
      <c r="F16" s="262"/>
      <c r="G16" s="262"/>
      <c r="H16" s="262"/>
    </row>
    <row r="17" spans="2:8" ht="12.75">
      <c r="B17" s="156" t="s">
        <v>79</v>
      </c>
      <c r="C17" t="s">
        <v>82</v>
      </c>
      <c r="E17" s="262"/>
      <c r="F17" s="262"/>
      <c r="G17" s="262"/>
      <c r="H17" s="262"/>
    </row>
    <row r="18" spans="2:8" ht="12.75">
      <c r="B18" s="156" t="s">
        <v>79</v>
      </c>
      <c r="C18" t="s">
        <v>83</v>
      </c>
      <c r="E18" s="262"/>
      <c r="F18" s="262"/>
      <c r="G18" s="262"/>
      <c r="H18" s="262"/>
    </row>
    <row r="29" spans="3:5" ht="15.75">
      <c r="C29" s="157" t="s">
        <v>84</v>
      </c>
      <c r="D29" s="158"/>
      <c r="E29" s="158"/>
    </row>
    <row r="32" ht="12.75">
      <c r="B32" t="s">
        <v>85</v>
      </c>
    </row>
    <row r="33" ht="12.75">
      <c r="B33" t="s">
        <v>86</v>
      </c>
    </row>
    <row r="36" spans="2:8" ht="12.75">
      <c r="B36" s="156" t="s">
        <v>79</v>
      </c>
      <c r="C36" t="s">
        <v>87</v>
      </c>
      <c r="E36" s="262"/>
      <c r="F36" s="262"/>
      <c r="G36" s="262"/>
      <c r="H36" s="262"/>
    </row>
    <row r="37" spans="2:8" ht="12.75">
      <c r="B37" s="156" t="s">
        <v>79</v>
      </c>
      <c r="C37" t="s">
        <v>88</v>
      </c>
      <c r="E37" s="262"/>
      <c r="F37" s="262"/>
      <c r="G37" s="262"/>
      <c r="H37" s="262"/>
    </row>
    <row r="38" spans="2:8" ht="12.75">
      <c r="B38" s="156" t="s">
        <v>79</v>
      </c>
      <c r="C38" t="s">
        <v>89</v>
      </c>
      <c r="E38" s="262"/>
      <c r="F38" s="262"/>
      <c r="G38" s="262"/>
      <c r="H38" s="262"/>
    </row>
    <row r="39" spans="2:8" ht="12.75">
      <c r="B39" s="156" t="s">
        <v>79</v>
      </c>
      <c r="C39" t="s">
        <v>90</v>
      </c>
      <c r="E39" s="262"/>
      <c r="F39" s="262"/>
      <c r="G39" s="262"/>
      <c r="H39" s="262"/>
    </row>
  </sheetData>
  <sheetProtection/>
  <mergeCells count="8">
    <mergeCell ref="E37:H37"/>
    <mergeCell ref="E38:H38"/>
    <mergeCell ref="E39:H39"/>
    <mergeCell ref="C15:H15"/>
    <mergeCell ref="E16:H16"/>
    <mergeCell ref="E17:H17"/>
    <mergeCell ref="E18:H18"/>
    <mergeCell ref="E36:H3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3">
      <selection activeCell="K15" sqref="K15"/>
    </sheetView>
  </sheetViews>
  <sheetFormatPr defaultColWidth="11.421875" defaultRowHeight="12.75"/>
  <cols>
    <col min="1" max="1" width="3.57421875" style="60" customWidth="1"/>
    <col min="2" max="2" width="11.7109375" style="60" customWidth="1"/>
    <col min="3" max="3" width="16.28125" style="60" customWidth="1"/>
    <col min="4" max="4" width="13.28125" style="60" customWidth="1"/>
    <col min="5" max="5" width="15.28125" style="60" customWidth="1"/>
    <col min="6" max="6" width="16.00390625" style="60" customWidth="1"/>
    <col min="7" max="7" width="13.28125" style="60" customWidth="1"/>
    <col min="8" max="8" width="1.57421875" style="60" customWidth="1"/>
    <col min="9" max="16384" width="11.421875" style="60" customWidth="1"/>
  </cols>
  <sheetData>
    <row r="1" spans="1:2" ht="12.75">
      <c r="A1" s="134"/>
      <c r="B1" s="135" t="s">
        <v>0</v>
      </c>
    </row>
    <row r="2" ht="12.75">
      <c r="B2" s="135" t="s">
        <v>33</v>
      </c>
    </row>
    <row r="3" ht="9.75" customHeight="1"/>
    <row r="4" ht="26.25" customHeight="1">
      <c r="D4" s="69" t="s">
        <v>63</v>
      </c>
    </row>
    <row r="5" ht="26.25" customHeight="1">
      <c r="D5" s="69" t="s">
        <v>64</v>
      </c>
    </row>
    <row r="6" ht="25.5" customHeight="1">
      <c r="D6" s="69" t="s">
        <v>65</v>
      </c>
    </row>
    <row r="7" ht="15" customHeight="1" thickBot="1"/>
    <row r="8" spans="2:7" s="136" customFormat="1" ht="13.5" thickBot="1">
      <c r="B8" s="137" t="s">
        <v>66</v>
      </c>
      <c r="C8" s="137" t="s">
        <v>67</v>
      </c>
      <c r="D8" s="137" t="s">
        <v>68</v>
      </c>
      <c r="E8" s="137" t="s">
        <v>69</v>
      </c>
      <c r="F8" s="137" t="s">
        <v>70</v>
      </c>
      <c r="G8" s="137" t="s">
        <v>52</v>
      </c>
    </row>
    <row r="9" spans="2:7" ht="12.75">
      <c r="B9" s="138"/>
      <c r="C9" s="139"/>
      <c r="D9" s="139"/>
      <c r="E9" s="140"/>
      <c r="F9" s="139"/>
      <c r="G9" s="141"/>
    </row>
    <row r="10" spans="2:7" ht="12.75">
      <c r="B10" s="142"/>
      <c r="C10" s="143"/>
      <c r="D10" s="143"/>
      <c r="E10" s="143"/>
      <c r="F10" s="143"/>
      <c r="G10" s="144"/>
    </row>
    <row r="11" spans="2:7" ht="12.75">
      <c r="B11" s="142"/>
      <c r="C11" s="143"/>
      <c r="D11" s="143"/>
      <c r="E11" s="143"/>
      <c r="F11" s="143"/>
      <c r="G11" s="144"/>
    </row>
    <row r="12" spans="2:7" ht="12.75">
      <c r="B12" s="142"/>
      <c r="C12" s="143"/>
      <c r="D12" s="143"/>
      <c r="E12" s="143"/>
      <c r="F12" s="143"/>
      <c r="G12" s="144"/>
    </row>
    <row r="13" spans="2:7" ht="12.75">
      <c r="B13" s="142"/>
      <c r="C13" s="143"/>
      <c r="D13" s="143"/>
      <c r="E13" s="143"/>
      <c r="F13" s="143"/>
      <c r="G13" s="144"/>
    </row>
    <row r="14" spans="2:7" ht="12.75">
      <c r="B14" s="142"/>
      <c r="C14" s="143"/>
      <c r="D14" s="143"/>
      <c r="E14" s="143"/>
      <c r="F14" s="143"/>
      <c r="G14" s="144"/>
    </row>
    <row r="15" spans="2:7" ht="12.75">
      <c r="B15" s="142"/>
      <c r="C15" s="143"/>
      <c r="D15" s="143"/>
      <c r="E15" s="143"/>
      <c r="F15" s="143"/>
      <c r="G15" s="144"/>
    </row>
    <row r="16" spans="2:7" ht="12.75">
      <c r="B16" s="142"/>
      <c r="C16" s="143"/>
      <c r="D16" s="143"/>
      <c r="E16" s="143"/>
      <c r="F16" s="143"/>
      <c r="G16" s="144"/>
    </row>
    <row r="17" spans="2:7" ht="12.75">
      <c r="B17" s="142"/>
      <c r="C17" s="143"/>
      <c r="D17" s="143"/>
      <c r="E17" s="143"/>
      <c r="F17" s="143"/>
      <c r="G17" s="144"/>
    </row>
    <row r="18" spans="2:7" ht="12.75">
      <c r="B18" s="142"/>
      <c r="C18" s="143"/>
      <c r="D18" s="143"/>
      <c r="E18" s="143"/>
      <c r="F18" s="143"/>
      <c r="G18" s="144"/>
    </row>
    <row r="19" spans="2:7" ht="12.75">
      <c r="B19" s="142"/>
      <c r="C19" s="143"/>
      <c r="D19" s="143"/>
      <c r="E19" s="143"/>
      <c r="F19" s="143"/>
      <c r="G19" s="144"/>
    </row>
    <row r="20" spans="2:7" ht="12.75">
      <c r="B20" s="142"/>
      <c r="C20" s="143"/>
      <c r="D20" s="143"/>
      <c r="E20" s="143"/>
      <c r="F20" s="143"/>
      <c r="G20" s="144"/>
    </row>
    <row r="21" spans="2:7" ht="12.75">
      <c r="B21" s="142"/>
      <c r="C21" s="143"/>
      <c r="D21" s="143"/>
      <c r="E21" s="143"/>
      <c r="F21" s="143"/>
      <c r="G21" s="144"/>
    </row>
    <row r="22" spans="2:7" ht="12.75">
      <c r="B22" s="142"/>
      <c r="C22" s="143"/>
      <c r="D22" s="143"/>
      <c r="E22" s="143"/>
      <c r="F22" s="143"/>
      <c r="G22" s="144"/>
    </row>
    <row r="23" spans="2:7" ht="12.75">
      <c r="B23" s="142"/>
      <c r="C23" s="143"/>
      <c r="D23" s="143"/>
      <c r="E23" s="143"/>
      <c r="F23" s="143"/>
      <c r="G23" s="144"/>
    </row>
    <row r="24" spans="2:7" ht="12.75">
      <c r="B24" s="142"/>
      <c r="C24" s="143"/>
      <c r="D24" s="143"/>
      <c r="E24" s="143"/>
      <c r="F24" s="143"/>
      <c r="G24" s="144"/>
    </row>
    <row r="25" spans="2:7" ht="12.75">
      <c r="B25" s="142"/>
      <c r="C25" s="143"/>
      <c r="D25" s="143"/>
      <c r="E25" s="143"/>
      <c r="F25" s="143"/>
      <c r="G25" s="144"/>
    </row>
    <row r="26" spans="2:7" ht="13.5" thickBot="1">
      <c r="B26" s="145"/>
      <c r="C26" s="146"/>
      <c r="D26" s="146"/>
      <c r="E26" s="146"/>
      <c r="F26" s="146"/>
      <c r="G26" s="147"/>
    </row>
    <row r="27" ht="41.25" customHeight="1"/>
    <row r="28" ht="26.25" customHeight="1">
      <c r="D28" s="69" t="s">
        <v>71</v>
      </c>
    </row>
    <row r="29" ht="15" customHeight="1" thickBot="1"/>
    <row r="30" spans="2:7" s="148" customFormat="1" ht="13.5" thickBot="1">
      <c r="B30" s="137" t="s">
        <v>72</v>
      </c>
      <c r="C30" s="137" t="s">
        <v>73</v>
      </c>
      <c r="D30" s="137" t="s">
        <v>74</v>
      </c>
      <c r="E30" s="137" t="s">
        <v>72</v>
      </c>
      <c r="F30" s="137" t="s">
        <v>75</v>
      </c>
      <c r="G30" s="137" t="s">
        <v>74</v>
      </c>
    </row>
    <row r="31" spans="2:7" ht="12.75">
      <c r="B31" s="138">
        <v>671300</v>
      </c>
      <c r="C31" s="139"/>
      <c r="D31" s="149"/>
      <c r="E31" s="150">
        <v>771300</v>
      </c>
      <c r="F31" s="139"/>
      <c r="G31" s="141"/>
    </row>
    <row r="32" spans="2:7" ht="12.75">
      <c r="B32" s="142">
        <v>671310</v>
      </c>
      <c r="C32" s="143"/>
      <c r="D32" s="151"/>
      <c r="E32" s="152">
        <v>771310</v>
      </c>
      <c r="F32" s="143"/>
      <c r="G32" s="144"/>
    </row>
    <row r="33" spans="2:7" ht="12.75">
      <c r="B33" s="142"/>
      <c r="C33" s="143"/>
      <c r="D33" s="151"/>
      <c r="E33" s="152">
        <v>771800</v>
      </c>
      <c r="F33" s="143"/>
      <c r="G33" s="144"/>
    </row>
    <row r="34" spans="2:7" ht="12.75">
      <c r="B34" s="142">
        <v>672000</v>
      </c>
      <c r="C34" s="143"/>
      <c r="D34" s="151"/>
      <c r="E34" s="152">
        <v>772000</v>
      </c>
      <c r="F34" s="143"/>
      <c r="G34" s="144"/>
    </row>
    <row r="35" spans="2:7" ht="12.75">
      <c r="B35" s="142">
        <v>675200</v>
      </c>
      <c r="C35" s="143"/>
      <c r="D35" s="151"/>
      <c r="E35" s="152">
        <v>775200</v>
      </c>
      <c r="F35" s="143"/>
      <c r="G35" s="144"/>
    </row>
    <row r="36" spans="2:7" ht="12.75">
      <c r="B36" s="142"/>
      <c r="C36" s="143"/>
      <c r="D36" s="151"/>
      <c r="E36" s="152">
        <v>780000</v>
      </c>
      <c r="F36" s="143"/>
      <c r="G36" s="144"/>
    </row>
    <row r="37" spans="2:7" ht="12.75">
      <c r="B37" s="142"/>
      <c r="C37" s="143"/>
      <c r="D37" s="151"/>
      <c r="E37" s="152">
        <v>786600</v>
      </c>
      <c r="F37" s="143"/>
      <c r="G37" s="144"/>
    </row>
    <row r="38" spans="2:7" ht="12.75">
      <c r="B38" s="142"/>
      <c r="C38" s="143"/>
      <c r="D38" s="151"/>
      <c r="E38" s="152"/>
      <c r="F38" s="143"/>
      <c r="G38" s="144"/>
    </row>
    <row r="39" spans="2:7" ht="12.75">
      <c r="B39" s="142"/>
      <c r="C39" s="143"/>
      <c r="D39" s="151"/>
      <c r="E39" s="152"/>
      <c r="F39" s="143"/>
      <c r="G39" s="144"/>
    </row>
    <row r="40" spans="2:7" ht="12.75">
      <c r="B40" s="142"/>
      <c r="C40" s="143"/>
      <c r="D40" s="151"/>
      <c r="E40" s="152"/>
      <c r="F40" s="143"/>
      <c r="G40" s="144"/>
    </row>
    <row r="41" spans="2:7" ht="13.5" thickBot="1">
      <c r="B41" s="145"/>
      <c r="C41" s="146"/>
      <c r="D41" s="153"/>
      <c r="E41" s="154"/>
      <c r="F41" s="146"/>
      <c r="G41" s="147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K35" sqref="K35"/>
    </sheetView>
  </sheetViews>
  <sheetFormatPr defaultColWidth="11.421875" defaultRowHeight="12.75"/>
  <cols>
    <col min="2" max="2" width="14.8515625" style="0" customWidth="1"/>
    <col min="7" max="7" width="19.140625" style="0" customWidth="1"/>
    <col min="9" max="9" width="22.140625" style="0" customWidth="1"/>
  </cols>
  <sheetData>
    <row r="1" ht="12.75">
      <c r="A1" s="2" t="s">
        <v>0</v>
      </c>
    </row>
    <row r="2" ht="12.75">
      <c r="A2" s="2" t="s">
        <v>33</v>
      </c>
    </row>
    <row r="4" spans="3:7" ht="15.75">
      <c r="C4" s="270" t="s">
        <v>91</v>
      </c>
      <c r="D4" s="270"/>
      <c r="E4" s="270"/>
      <c r="F4" s="270"/>
      <c r="G4" s="270"/>
    </row>
    <row r="6" spans="3:7" ht="15">
      <c r="C6" s="271" t="s">
        <v>92</v>
      </c>
      <c r="D6" s="271"/>
      <c r="E6" s="271"/>
      <c r="F6" s="271"/>
      <c r="G6" s="271"/>
    </row>
    <row r="7" ht="13.5" thickBot="1"/>
    <row r="8" spans="1:9" ht="16.5" thickBot="1">
      <c r="A8" s="272" t="s">
        <v>93</v>
      </c>
      <c r="B8" s="272"/>
      <c r="C8" s="272" t="s">
        <v>94</v>
      </c>
      <c r="D8" s="272"/>
      <c r="E8" s="272"/>
      <c r="F8" s="272"/>
      <c r="G8" s="272"/>
      <c r="H8" s="272" t="s">
        <v>95</v>
      </c>
      <c r="I8" s="272"/>
    </row>
    <row r="9" spans="1:9" ht="19.5" customHeight="1">
      <c r="A9" s="278"/>
      <c r="B9" s="275"/>
      <c r="C9" s="275"/>
      <c r="D9" s="275"/>
      <c r="E9" s="275"/>
      <c r="F9" s="275"/>
      <c r="G9" s="275"/>
      <c r="H9" s="275"/>
      <c r="I9" s="276"/>
    </row>
    <row r="10" spans="1:9" ht="19.5" customHeight="1">
      <c r="A10" s="273"/>
      <c r="B10" s="274"/>
      <c r="C10" s="274"/>
      <c r="D10" s="274"/>
      <c r="E10" s="274"/>
      <c r="F10" s="274"/>
      <c r="G10" s="274"/>
      <c r="H10" s="274"/>
      <c r="I10" s="277"/>
    </row>
    <row r="11" spans="1:9" ht="19.5" customHeight="1">
      <c r="A11" s="273"/>
      <c r="B11" s="274"/>
      <c r="C11" s="274"/>
      <c r="D11" s="274"/>
      <c r="E11" s="274"/>
      <c r="F11" s="274"/>
      <c r="G11" s="274"/>
      <c r="H11" s="274"/>
      <c r="I11" s="277"/>
    </row>
    <row r="12" spans="1:9" ht="19.5" customHeight="1">
      <c r="A12" s="273"/>
      <c r="B12" s="274"/>
      <c r="C12" s="274"/>
      <c r="D12" s="274"/>
      <c r="E12" s="274"/>
      <c r="F12" s="274"/>
      <c r="G12" s="274"/>
      <c r="H12" s="274"/>
      <c r="I12" s="277"/>
    </row>
    <row r="13" spans="1:9" ht="19.5" customHeight="1">
      <c r="A13" s="273"/>
      <c r="B13" s="274"/>
      <c r="C13" s="274"/>
      <c r="D13" s="274"/>
      <c r="E13" s="274"/>
      <c r="F13" s="274"/>
      <c r="G13" s="274"/>
      <c r="H13" s="274"/>
      <c r="I13" s="277"/>
    </row>
    <row r="14" spans="1:9" ht="19.5" customHeight="1">
      <c r="A14" s="273"/>
      <c r="B14" s="274"/>
      <c r="C14" s="274"/>
      <c r="D14" s="274"/>
      <c r="E14" s="274"/>
      <c r="F14" s="274"/>
      <c r="G14" s="274"/>
      <c r="H14" s="274"/>
      <c r="I14" s="277"/>
    </row>
    <row r="15" spans="1:9" ht="19.5" customHeight="1">
      <c r="A15" s="273"/>
      <c r="B15" s="274"/>
      <c r="C15" s="274"/>
      <c r="D15" s="274"/>
      <c r="E15" s="274"/>
      <c r="F15" s="274"/>
      <c r="G15" s="274"/>
      <c r="H15" s="274"/>
      <c r="I15" s="277"/>
    </row>
    <row r="16" spans="1:9" ht="19.5" customHeight="1">
      <c r="A16" s="273"/>
      <c r="B16" s="274"/>
      <c r="C16" s="274"/>
      <c r="D16" s="274"/>
      <c r="E16" s="274"/>
      <c r="F16" s="274"/>
      <c r="G16" s="274"/>
      <c r="H16" s="274"/>
      <c r="I16" s="277"/>
    </row>
    <row r="17" spans="1:9" ht="19.5" customHeight="1">
      <c r="A17" s="273"/>
      <c r="B17" s="274"/>
      <c r="C17" s="274"/>
      <c r="D17" s="274"/>
      <c r="E17" s="274"/>
      <c r="F17" s="274"/>
      <c r="G17" s="274"/>
      <c r="H17" s="274"/>
      <c r="I17" s="277"/>
    </row>
    <row r="18" spans="1:9" ht="19.5" customHeight="1">
      <c r="A18" s="273"/>
      <c r="B18" s="274"/>
      <c r="C18" s="274"/>
      <c r="D18" s="274"/>
      <c r="E18" s="274"/>
      <c r="F18" s="274"/>
      <c r="G18" s="274"/>
      <c r="H18" s="274"/>
      <c r="I18" s="277"/>
    </row>
    <row r="19" spans="1:9" ht="19.5" customHeight="1">
      <c r="A19" s="273"/>
      <c r="B19" s="274"/>
      <c r="C19" s="274"/>
      <c r="D19" s="274"/>
      <c r="E19" s="274"/>
      <c r="F19" s="274"/>
      <c r="G19" s="274"/>
      <c r="H19" s="274"/>
      <c r="I19" s="277"/>
    </row>
    <row r="20" spans="1:9" ht="19.5" customHeight="1">
      <c r="A20" s="273"/>
      <c r="B20" s="274"/>
      <c r="C20" s="274"/>
      <c r="D20" s="274"/>
      <c r="E20" s="274"/>
      <c r="F20" s="274"/>
      <c r="G20" s="274"/>
      <c r="H20" s="274"/>
      <c r="I20" s="277"/>
    </row>
    <row r="21" spans="1:9" ht="19.5" customHeight="1">
      <c r="A21" s="273"/>
      <c r="B21" s="274"/>
      <c r="C21" s="274"/>
      <c r="D21" s="274"/>
      <c r="E21" s="274"/>
      <c r="F21" s="274"/>
      <c r="G21" s="274"/>
      <c r="H21" s="274"/>
      <c r="I21" s="277"/>
    </row>
    <row r="22" spans="1:9" ht="19.5" customHeight="1">
      <c r="A22" s="273"/>
      <c r="B22" s="274"/>
      <c r="C22" s="274"/>
      <c r="D22" s="274"/>
      <c r="E22" s="274"/>
      <c r="F22" s="274"/>
      <c r="G22" s="274"/>
      <c r="H22" s="274"/>
      <c r="I22" s="277"/>
    </row>
    <row r="23" spans="1:9" ht="19.5" customHeight="1">
      <c r="A23" s="273"/>
      <c r="B23" s="274"/>
      <c r="C23" s="274"/>
      <c r="D23" s="274"/>
      <c r="E23" s="274"/>
      <c r="F23" s="274"/>
      <c r="G23" s="274"/>
      <c r="H23" s="274"/>
      <c r="I23" s="277"/>
    </row>
    <row r="24" spans="1:9" ht="19.5" customHeight="1">
      <c r="A24" s="273"/>
      <c r="B24" s="274"/>
      <c r="C24" s="274"/>
      <c r="D24" s="274"/>
      <c r="E24" s="274"/>
      <c r="F24" s="274"/>
      <c r="G24" s="274"/>
      <c r="H24" s="274"/>
      <c r="I24" s="277"/>
    </row>
    <row r="25" spans="1:9" ht="19.5" customHeight="1">
      <c r="A25" s="273"/>
      <c r="B25" s="274"/>
      <c r="C25" s="274"/>
      <c r="D25" s="274"/>
      <c r="E25" s="274"/>
      <c r="F25" s="274"/>
      <c r="G25" s="274"/>
      <c r="H25" s="274"/>
      <c r="I25" s="277"/>
    </row>
    <row r="26" spans="1:9" ht="19.5" customHeight="1">
      <c r="A26" s="273"/>
      <c r="B26" s="274"/>
      <c r="C26" s="274"/>
      <c r="D26" s="274"/>
      <c r="E26" s="274"/>
      <c r="F26" s="274"/>
      <c r="G26" s="274"/>
      <c r="H26" s="274"/>
      <c r="I26" s="277"/>
    </row>
    <row r="27" spans="1:9" ht="19.5" customHeight="1">
      <c r="A27" s="273"/>
      <c r="B27" s="274"/>
      <c r="C27" s="274"/>
      <c r="D27" s="274"/>
      <c r="E27" s="274"/>
      <c r="F27" s="274"/>
      <c r="G27" s="274"/>
      <c r="H27" s="274"/>
      <c r="I27" s="277"/>
    </row>
    <row r="28" spans="1:9" ht="19.5" customHeight="1" thickBot="1">
      <c r="A28" s="279"/>
      <c r="B28" s="280"/>
      <c r="C28" s="280"/>
      <c r="D28" s="280"/>
      <c r="E28" s="280"/>
      <c r="F28" s="280"/>
      <c r="G28" s="280"/>
      <c r="H28" s="280"/>
      <c r="I28" s="281"/>
    </row>
  </sheetData>
  <sheetProtection/>
  <mergeCells count="65">
    <mergeCell ref="H19:I19"/>
    <mergeCell ref="H20:I20"/>
    <mergeCell ref="H21:I21"/>
    <mergeCell ref="H22:I22"/>
    <mergeCell ref="H23:I23"/>
    <mergeCell ref="H28:I28"/>
    <mergeCell ref="H24:I24"/>
    <mergeCell ref="H25:I25"/>
    <mergeCell ref="H26:I26"/>
    <mergeCell ref="H27:I27"/>
    <mergeCell ref="H13:I13"/>
    <mergeCell ref="H14:I14"/>
    <mergeCell ref="H15:I15"/>
    <mergeCell ref="H16:I16"/>
    <mergeCell ref="H17:I17"/>
    <mergeCell ref="H18:I18"/>
    <mergeCell ref="C23:G23"/>
    <mergeCell ref="C24:G24"/>
    <mergeCell ref="C25:G25"/>
    <mergeCell ref="C26:G26"/>
    <mergeCell ref="C27:G27"/>
    <mergeCell ref="C28:G28"/>
    <mergeCell ref="A27:B27"/>
    <mergeCell ref="A28:B28"/>
    <mergeCell ref="C19:G19"/>
    <mergeCell ref="C20:G20"/>
    <mergeCell ref="C13:G13"/>
    <mergeCell ref="C14:G14"/>
    <mergeCell ref="C15:G15"/>
    <mergeCell ref="C16:G16"/>
    <mergeCell ref="C21:G21"/>
    <mergeCell ref="C22:G22"/>
    <mergeCell ref="A21:B21"/>
    <mergeCell ref="A22:B22"/>
    <mergeCell ref="A23:B23"/>
    <mergeCell ref="A24:B24"/>
    <mergeCell ref="A25:B25"/>
    <mergeCell ref="A26:B26"/>
    <mergeCell ref="A19:B19"/>
    <mergeCell ref="A20:B20"/>
    <mergeCell ref="H8:I8"/>
    <mergeCell ref="A9:B9"/>
    <mergeCell ref="A10:B10"/>
    <mergeCell ref="A11:B11"/>
    <mergeCell ref="C9:G9"/>
    <mergeCell ref="C10:G10"/>
    <mergeCell ref="C17:G17"/>
    <mergeCell ref="C18:G18"/>
    <mergeCell ref="H9:I9"/>
    <mergeCell ref="H10:I10"/>
    <mergeCell ref="H11:I11"/>
    <mergeCell ref="A16:B16"/>
    <mergeCell ref="A12:B12"/>
    <mergeCell ref="A13:B13"/>
    <mergeCell ref="A14:B14"/>
    <mergeCell ref="A15:B15"/>
    <mergeCell ref="C12:G12"/>
    <mergeCell ref="H12:I12"/>
    <mergeCell ref="C4:G4"/>
    <mergeCell ref="C6:G6"/>
    <mergeCell ref="A8:B8"/>
    <mergeCell ref="C8:G8"/>
    <mergeCell ref="A17:B17"/>
    <mergeCell ref="A18:B18"/>
    <mergeCell ref="C11:G11"/>
  </mergeCells>
  <printOptions/>
  <pageMargins left="0.7874015748031497" right="0.7874015748031497" top="0.3937007874015748" bottom="0.3937007874015748" header="0.3937007874015748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E36" sqref="E36"/>
    </sheetView>
  </sheetViews>
  <sheetFormatPr defaultColWidth="11.421875" defaultRowHeight="12.75"/>
  <cols>
    <col min="1" max="1" width="25.7109375" style="60" customWidth="1"/>
    <col min="2" max="2" width="11.140625" style="60" customWidth="1"/>
    <col min="3" max="3" width="12.28125" style="60" customWidth="1"/>
    <col min="4" max="5" width="17.28125" style="60" customWidth="1"/>
    <col min="6" max="6" width="1.7109375" style="60" customWidth="1"/>
    <col min="7" max="16384" width="11.421875" style="60" customWidth="1"/>
  </cols>
  <sheetData>
    <row r="1" ht="15.75">
      <c r="A1" s="159" t="s">
        <v>96</v>
      </c>
    </row>
    <row r="2" ht="15.75">
      <c r="A2" s="159" t="s">
        <v>2</v>
      </c>
    </row>
    <row r="4" ht="21.75" customHeight="1">
      <c r="C4" s="69" t="s">
        <v>97</v>
      </c>
    </row>
    <row r="5" ht="21.75" customHeight="1">
      <c r="C5" s="69" t="s">
        <v>98</v>
      </c>
    </row>
    <row r="6" spans="1:7" ht="21.75" customHeight="1">
      <c r="A6" s="160"/>
      <c r="B6" s="160"/>
      <c r="C6" s="161" t="s">
        <v>99</v>
      </c>
      <c r="D6" s="160"/>
      <c r="E6" s="160"/>
      <c r="F6" s="160"/>
      <c r="G6" s="160"/>
    </row>
    <row r="7" ht="21.75" customHeight="1"/>
    <row r="8" spans="1:5" s="148" customFormat="1" ht="25.5" customHeight="1">
      <c r="A8" s="162" t="s">
        <v>100</v>
      </c>
      <c r="B8" s="163" t="s">
        <v>101</v>
      </c>
      <c r="C8" s="162" t="s">
        <v>52</v>
      </c>
      <c r="D8" s="163" t="s">
        <v>102</v>
      </c>
      <c r="E8" s="162" t="s">
        <v>52</v>
      </c>
    </row>
    <row r="9" spans="1:5" ht="17.25" customHeight="1">
      <c r="A9" s="284" t="s">
        <v>103</v>
      </c>
      <c r="B9" s="162">
        <v>625820</v>
      </c>
      <c r="C9" s="164"/>
      <c r="D9" s="282">
        <v>7581</v>
      </c>
      <c r="E9" s="286"/>
    </row>
    <row r="10" spans="1:5" ht="17.25" customHeight="1">
      <c r="A10" s="285"/>
      <c r="B10" s="162">
        <v>6585</v>
      </c>
      <c r="C10" s="164"/>
      <c r="D10" s="283"/>
      <c r="E10" s="287"/>
    </row>
    <row r="11" spans="1:5" ht="17.25" customHeight="1">
      <c r="A11" s="284"/>
      <c r="B11" s="162">
        <v>6584</v>
      </c>
      <c r="C11" s="164"/>
      <c r="D11" s="282">
        <v>7584</v>
      </c>
      <c r="E11" s="286"/>
    </row>
    <row r="12" spans="1:5" ht="17.25" customHeight="1">
      <c r="A12" s="285"/>
      <c r="B12" s="162">
        <v>6585</v>
      </c>
      <c r="C12" s="164"/>
      <c r="D12" s="283"/>
      <c r="E12" s="287"/>
    </row>
    <row r="13" spans="1:5" ht="17.25" customHeight="1">
      <c r="A13" s="284"/>
      <c r="B13" s="162">
        <v>6584</v>
      </c>
      <c r="C13" s="164"/>
      <c r="D13" s="282">
        <v>7584</v>
      </c>
      <c r="E13" s="286"/>
    </row>
    <row r="14" spans="1:5" ht="17.25" customHeight="1">
      <c r="A14" s="285"/>
      <c r="B14" s="162">
        <v>6585</v>
      </c>
      <c r="C14" s="164"/>
      <c r="D14" s="283"/>
      <c r="E14" s="287"/>
    </row>
    <row r="15" spans="1:5" ht="17.25" customHeight="1">
      <c r="A15" s="284"/>
      <c r="B15" s="162">
        <v>6584</v>
      </c>
      <c r="C15" s="164"/>
      <c r="D15" s="282">
        <v>7584</v>
      </c>
      <c r="E15" s="286"/>
    </row>
    <row r="16" spans="1:5" ht="17.25" customHeight="1">
      <c r="A16" s="285"/>
      <c r="B16" s="162">
        <v>6585</v>
      </c>
      <c r="C16" s="164"/>
      <c r="D16" s="283"/>
      <c r="E16" s="287"/>
    </row>
    <row r="17" spans="1:5" ht="17.25" customHeight="1">
      <c r="A17" s="284"/>
      <c r="B17" s="148">
        <v>6584</v>
      </c>
      <c r="C17" s="164"/>
      <c r="D17" s="282">
        <v>7584</v>
      </c>
      <c r="E17" s="286"/>
    </row>
    <row r="18" spans="1:5" ht="17.25" customHeight="1">
      <c r="A18" s="285"/>
      <c r="B18" s="162">
        <v>6585</v>
      </c>
      <c r="C18" s="164"/>
      <c r="D18" s="283"/>
      <c r="E18" s="287"/>
    </row>
    <row r="19" spans="1:5" ht="17.25" customHeight="1">
      <c r="A19" s="284"/>
      <c r="B19" s="162">
        <v>6584</v>
      </c>
      <c r="C19" s="164"/>
      <c r="D19" s="282">
        <v>7584</v>
      </c>
      <c r="E19" s="286"/>
    </row>
    <row r="20" spans="1:5" ht="17.25" customHeight="1">
      <c r="A20" s="285"/>
      <c r="B20" s="162">
        <v>6585</v>
      </c>
      <c r="C20" s="164"/>
      <c r="D20" s="283"/>
      <c r="E20" s="287"/>
    </row>
    <row r="21" spans="1:5" ht="17.25" customHeight="1">
      <c r="A21" s="284"/>
      <c r="B21" s="162">
        <v>6584</v>
      </c>
      <c r="C21" s="164"/>
      <c r="D21" s="282">
        <v>7584</v>
      </c>
      <c r="E21" s="286"/>
    </row>
    <row r="22" spans="1:5" ht="17.25" customHeight="1">
      <c r="A22" s="285"/>
      <c r="B22" s="162">
        <v>6585</v>
      </c>
      <c r="C22" s="164"/>
      <c r="D22" s="283"/>
      <c r="E22" s="287"/>
    </row>
    <row r="23" spans="1:5" ht="17.25" customHeight="1">
      <c r="A23" s="284"/>
      <c r="B23" s="162">
        <v>6584</v>
      </c>
      <c r="C23" s="164"/>
      <c r="D23" s="282">
        <v>7584</v>
      </c>
      <c r="E23" s="286"/>
    </row>
    <row r="24" spans="1:5" ht="17.25" customHeight="1">
      <c r="A24" s="285"/>
      <c r="B24" s="162">
        <v>6585</v>
      </c>
      <c r="C24" s="164"/>
      <c r="D24" s="283"/>
      <c r="E24" s="287"/>
    </row>
    <row r="25" spans="1:5" ht="17.25" customHeight="1">
      <c r="A25" s="284"/>
      <c r="B25" s="162">
        <v>6584</v>
      </c>
      <c r="C25" s="164"/>
      <c r="D25" s="282">
        <v>7584</v>
      </c>
      <c r="E25" s="286"/>
    </row>
    <row r="26" spans="1:5" ht="17.25" customHeight="1">
      <c r="A26" s="285"/>
      <c r="B26" s="162">
        <v>6585</v>
      </c>
      <c r="C26" s="164"/>
      <c r="D26" s="283"/>
      <c r="E26" s="287"/>
    </row>
    <row r="27" spans="1:5" ht="17.25" customHeight="1">
      <c r="A27" s="284"/>
      <c r="B27" s="162">
        <v>6584</v>
      </c>
      <c r="C27" s="164"/>
      <c r="D27" s="282">
        <v>7584</v>
      </c>
      <c r="E27" s="286"/>
    </row>
    <row r="28" spans="1:5" ht="17.25" customHeight="1">
      <c r="A28" s="285"/>
      <c r="B28" s="162">
        <v>6585</v>
      </c>
      <c r="C28" s="164"/>
      <c r="D28" s="283"/>
      <c r="E28" s="287"/>
    </row>
    <row r="29" spans="1:5" ht="17.25" customHeight="1">
      <c r="A29" s="284"/>
      <c r="B29" s="162">
        <v>6584</v>
      </c>
      <c r="C29" s="164"/>
      <c r="D29" s="282">
        <v>7584</v>
      </c>
      <c r="E29" s="286"/>
    </row>
    <row r="30" spans="1:5" ht="17.25" customHeight="1">
      <c r="A30" s="285"/>
      <c r="B30" s="162">
        <v>6585</v>
      </c>
      <c r="C30" s="164"/>
      <c r="D30" s="283"/>
      <c r="E30" s="287"/>
    </row>
    <row r="31" spans="1:5" ht="17.25" customHeight="1">
      <c r="A31" s="284"/>
      <c r="B31" s="148">
        <v>6584</v>
      </c>
      <c r="C31" s="164"/>
      <c r="D31" s="282">
        <v>7584</v>
      </c>
      <c r="E31" s="286"/>
    </row>
    <row r="32" spans="1:5" ht="17.25" customHeight="1">
      <c r="A32" s="285"/>
      <c r="B32" s="162">
        <v>6585</v>
      </c>
      <c r="C32" s="164"/>
      <c r="D32" s="283"/>
      <c r="E32" s="287"/>
    </row>
    <row r="33" spans="1:5" ht="17.25" customHeight="1">
      <c r="A33" s="284"/>
      <c r="B33" s="162">
        <v>6584</v>
      </c>
      <c r="C33" s="164"/>
      <c r="D33" s="282">
        <v>7584</v>
      </c>
      <c r="E33" s="286"/>
    </row>
    <row r="34" spans="1:5" ht="17.25" customHeight="1">
      <c r="A34" s="285"/>
      <c r="B34" s="162">
        <v>6585</v>
      </c>
      <c r="C34" s="164"/>
      <c r="D34" s="283"/>
      <c r="E34" s="287"/>
    </row>
    <row r="35" spans="1:5" ht="17.25" customHeight="1">
      <c r="A35" s="176" t="s">
        <v>1</v>
      </c>
      <c r="B35" s="177">
        <v>625820</v>
      </c>
      <c r="C35" s="173">
        <f>C9</f>
        <v>0</v>
      </c>
      <c r="D35" s="178">
        <v>7581</v>
      </c>
      <c r="E35" s="173">
        <f>E9</f>
        <v>0</v>
      </c>
    </row>
    <row r="36" spans="1:5" ht="17.25" customHeight="1">
      <c r="A36" s="176" t="s">
        <v>1</v>
      </c>
      <c r="B36" s="177">
        <v>6584</v>
      </c>
      <c r="C36" s="173">
        <f>C11+C13+C15+C17+C19+C21+C23+C25+C27+C29+C31+C33</f>
        <v>0</v>
      </c>
      <c r="D36" s="178">
        <v>7584</v>
      </c>
      <c r="E36" s="173">
        <f>E11+E13+E15+E17+E19+E21+E23+E25+E27+E29+E31+E33</f>
        <v>0</v>
      </c>
    </row>
    <row r="37" spans="1:5" ht="17.25" customHeight="1">
      <c r="A37" s="176" t="s">
        <v>1</v>
      </c>
      <c r="B37" s="177">
        <v>6585</v>
      </c>
      <c r="C37" s="173">
        <f>C10+C12+C14+C16+C18+C20+C22+C24+C26+C28+C30+C32+C34</f>
        <v>0</v>
      </c>
      <c r="D37" s="176"/>
      <c r="E37" s="176"/>
    </row>
  </sheetData>
  <sheetProtection sheet="1"/>
  <mergeCells count="39">
    <mergeCell ref="E33:E34"/>
    <mergeCell ref="D21:D22"/>
    <mergeCell ref="D23:D24"/>
    <mergeCell ref="D25:D26"/>
    <mergeCell ref="D27:D28"/>
    <mergeCell ref="D29:D30"/>
    <mergeCell ref="D31:D32"/>
    <mergeCell ref="D33:D34"/>
    <mergeCell ref="E25:E26"/>
    <mergeCell ref="E27:E28"/>
    <mergeCell ref="E9:E10"/>
    <mergeCell ref="E11:E12"/>
    <mergeCell ref="E13:E14"/>
    <mergeCell ref="E15:E16"/>
    <mergeCell ref="E29:E30"/>
    <mergeCell ref="E31:E32"/>
    <mergeCell ref="E17:E18"/>
    <mergeCell ref="E19:E20"/>
    <mergeCell ref="E21:E22"/>
    <mergeCell ref="E23:E24"/>
    <mergeCell ref="A33:A34"/>
    <mergeCell ref="D9:D10"/>
    <mergeCell ref="D11:D12"/>
    <mergeCell ref="D13:D14"/>
    <mergeCell ref="D15:D16"/>
    <mergeCell ref="D17:D18"/>
    <mergeCell ref="A27:A28"/>
    <mergeCell ref="A29:A30"/>
    <mergeCell ref="A31:A32"/>
    <mergeCell ref="A17:A18"/>
    <mergeCell ref="D19:D20"/>
    <mergeCell ref="A25:A26"/>
    <mergeCell ref="A19:A20"/>
    <mergeCell ref="A21:A22"/>
    <mergeCell ref="A23:A24"/>
    <mergeCell ref="A9:A10"/>
    <mergeCell ref="A11:A12"/>
    <mergeCell ref="A13:A14"/>
    <mergeCell ref="A15:A1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K42" sqref="K42"/>
    </sheetView>
  </sheetViews>
  <sheetFormatPr defaultColWidth="11.421875" defaultRowHeight="12.75"/>
  <cols>
    <col min="1" max="1" width="4.28125" style="60" customWidth="1"/>
    <col min="2" max="2" width="14.140625" style="60" customWidth="1"/>
    <col min="3" max="8" width="12.00390625" style="60" customWidth="1"/>
    <col min="9" max="9" width="1.1484375" style="60" customWidth="1"/>
    <col min="10" max="16384" width="11.421875" style="60" customWidth="1"/>
  </cols>
  <sheetData>
    <row r="1" spans="1:9" ht="12.75">
      <c r="A1" s="181"/>
      <c r="B1" s="182"/>
      <c r="C1" s="182"/>
      <c r="D1" s="183"/>
      <c r="E1" s="181"/>
      <c r="F1"/>
      <c r="G1"/>
      <c r="H1"/>
      <c r="I1" s="179"/>
    </row>
    <row r="2" spans="1:9" ht="15.75">
      <c r="A2" s="184" t="s">
        <v>2</v>
      </c>
      <c r="B2" s="184"/>
      <c r="C2" s="184"/>
      <c r="D2" s="183"/>
      <c r="E2" s="181"/>
      <c r="F2"/>
      <c r="G2"/>
      <c r="H2"/>
      <c r="I2" s="179"/>
    </row>
    <row r="3" spans="1:9" ht="15.75">
      <c r="A3" s="185" t="s">
        <v>96</v>
      </c>
      <c r="B3" s="186"/>
      <c r="C3" s="186"/>
      <c r="D3" s="183"/>
      <c r="E3" s="181"/>
      <c r="F3"/>
      <c r="G3"/>
      <c r="H3"/>
      <c r="I3" s="179"/>
    </row>
    <row r="4" spans="1:9" ht="15.75">
      <c r="A4" s="185"/>
      <c r="B4" s="186"/>
      <c r="C4" s="186"/>
      <c r="D4" s="183"/>
      <c r="E4" s="181"/>
      <c r="F4"/>
      <c r="G4"/>
      <c r="H4"/>
      <c r="I4" s="179"/>
    </row>
    <row r="5" spans="1:9" ht="15.75">
      <c r="A5" s="307" t="s">
        <v>116</v>
      </c>
      <c r="B5" s="307"/>
      <c r="C5" s="307"/>
      <c r="D5" s="307"/>
      <c r="E5" s="307"/>
      <c r="F5" s="307"/>
      <c r="G5" s="307"/>
      <c r="H5" s="307"/>
      <c r="I5" s="307"/>
    </row>
    <row r="6" spans="1:9" ht="15.75">
      <c r="A6" s="187"/>
      <c r="B6" s="307" t="s">
        <v>117</v>
      </c>
      <c r="C6" s="307"/>
      <c r="D6" s="307"/>
      <c r="E6" s="307"/>
      <c r="F6" s="307"/>
      <c r="G6" s="307"/>
      <c r="H6" s="307"/>
      <c r="I6" s="186"/>
    </row>
    <row r="7" spans="1:9" ht="15.75">
      <c r="A7" s="307" t="s">
        <v>118</v>
      </c>
      <c r="B7" s="307"/>
      <c r="C7" s="307"/>
      <c r="D7" s="307"/>
      <c r="E7" s="307"/>
      <c r="F7" s="307"/>
      <c r="G7" s="307"/>
      <c r="H7" s="307"/>
      <c r="I7" s="186"/>
    </row>
    <row r="8" spans="1:9" ht="15.75">
      <c r="A8" s="187"/>
      <c r="B8" s="187"/>
      <c r="C8" s="187"/>
      <c r="D8" s="187"/>
      <c r="E8" s="187"/>
      <c r="F8" s="188"/>
      <c r="G8" s="188"/>
      <c r="H8" s="188"/>
      <c r="I8" s="186"/>
    </row>
    <row r="9" spans="1:9" ht="15.75">
      <c r="A9" s="187"/>
      <c r="B9" s="189"/>
      <c r="C9" s="189" t="s">
        <v>119</v>
      </c>
      <c r="D9" s="308" t="s">
        <v>120</v>
      </c>
      <c r="E9" s="308" t="s">
        <v>121</v>
      </c>
      <c r="F9" s="189" t="s">
        <v>122</v>
      </c>
      <c r="G9" s="189" t="s">
        <v>123</v>
      </c>
      <c r="H9" s="308" t="s">
        <v>124</v>
      </c>
      <c r="I9" s="186"/>
    </row>
    <row r="10" spans="1:9" ht="15.75">
      <c r="A10" s="187"/>
      <c r="B10" s="190"/>
      <c r="C10" s="190" t="s">
        <v>125</v>
      </c>
      <c r="D10" s="309"/>
      <c r="E10" s="309"/>
      <c r="F10" s="190" t="s">
        <v>104</v>
      </c>
      <c r="G10" s="190" t="s">
        <v>105</v>
      </c>
      <c r="H10" s="309"/>
      <c r="I10" s="186"/>
    </row>
    <row r="11" spans="1:9" ht="12.75">
      <c r="A11" s="191"/>
      <c r="B11" s="192" t="s">
        <v>126</v>
      </c>
      <c r="C11" s="193">
        <v>18</v>
      </c>
      <c r="D11" s="193">
        <v>9</v>
      </c>
      <c r="E11" s="194">
        <v>27</v>
      </c>
      <c r="F11" s="195">
        <v>27</v>
      </c>
      <c r="G11" s="194">
        <v>45</v>
      </c>
      <c r="H11" s="196"/>
      <c r="I11" s="64"/>
    </row>
    <row r="12" spans="1:9" ht="12.75">
      <c r="A12" s="197"/>
      <c r="B12" s="198" t="s">
        <v>127</v>
      </c>
      <c r="C12" s="302">
        <v>0</v>
      </c>
      <c r="D12" s="310">
        <v>0</v>
      </c>
      <c r="E12" s="302">
        <v>0</v>
      </c>
      <c r="F12" s="302">
        <v>0</v>
      </c>
      <c r="G12" s="302">
        <v>0</v>
      </c>
      <c r="H12" s="302">
        <f>SUM(C12:G12)</f>
        <v>0</v>
      </c>
      <c r="I12" s="148"/>
    </row>
    <row r="13" spans="1:9" ht="12.75">
      <c r="A13" s="197"/>
      <c r="B13" s="199" t="s">
        <v>128</v>
      </c>
      <c r="C13" s="283"/>
      <c r="D13" s="283"/>
      <c r="E13" s="283"/>
      <c r="F13" s="283"/>
      <c r="G13" s="283"/>
      <c r="H13" s="283"/>
      <c r="I13" s="148"/>
    </row>
    <row r="14" spans="1:9" ht="12.75">
      <c r="A14" s="197"/>
      <c r="B14" s="198" t="s">
        <v>129</v>
      </c>
      <c r="C14" s="303">
        <v>0</v>
      </c>
      <c r="D14" s="303">
        <v>0</v>
      </c>
      <c r="E14" s="303">
        <v>0</v>
      </c>
      <c r="F14" s="303">
        <v>0</v>
      </c>
      <c r="G14" s="303">
        <v>0</v>
      </c>
      <c r="H14" s="303">
        <f>SUM(C14:G15)</f>
        <v>0</v>
      </c>
      <c r="I14" s="148"/>
    </row>
    <row r="15" spans="1:9" ht="12.75">
      <c r="A15" s="197"/>
      <c r="B15" s="200" t="s">
        <v>130</v>
      </c>
      <c r="C15" s="304"/>
      <c r="D15" s="304"/>
      <c r="E15" s="304"/>
      <c r="F15" s="304"/>
      <c r="G15" s="304"/>
      <c r="H15" s="304"/>
      <c r="I15" s="148"/>
    </row>
    <row r="16" spans="1:9" ht="12.75">
      <c r="A16" s="197"/>
      <c r="B16" s="192" t="s">
        <v>131</v>
      </c>
      <c r="C16" s="201">
        <f>SUM(C12:C15)</f>
        <v>0</v>
      </c>
      <c r="D16" s="201">
        <f>SUM(D12:D15)</f>
        <v>0</v>
      </c>
      <c r="E16" s="201">
        <f>SUM(E12:E15)</f>
        <v>0</v>
      </c>
      <c r="F16" s="201">
        <f>SUM(F12:F15)</f>
        <v>0</v>
      </c>
      <c r="G16" s="201">
        <f>SUM(G12:G15)</f>
        <v>0</v>
      </c>
      <c r="H16" s="202">
        <f>SUM(C16:G16)</f>
        <v>0</v>
      </c>
      <c r="I16" s="148"/>
    </row>
    <row r="17" spans="1:9" ht="12.75">
      <c r="A17" s="197"/>
      <c r="B17" s="288" t="s">
        <v>132</v>
      </c>
      <c r="C17" s="297">
        <f>C11*C16*0.4</f>
        <v>0</v>
      </c>
      <c r="D17" s="297">
        <f>D11*D16*0.4</f>
        <v>0</v>
      </c>
      <c r="E17" s="297">
        <f>E11*E16*0.4</f>
        <v>0</v>
      </c>
      <c r="F17" s="297">
        <f>F11*F16*0.4</f>
        <v>0</v>
      </c>
      <c r="G17" s="297">
        <f>G11*G16*0.4</f>
        <v>0</v>
      </c>
      <c r="H17" s="299">
        <f>SUM(C17:G18)</f>
        <v>0</v>
      </c>
      <c r="I17" s="301"/>
    </row>
    <row r="18" spans="1:9" ht="12.75">
      <c r="A18" s="197"/>
      <c r="B18" s="289"/>
      <c r="C18" s="298"/>
      <c r="D18" s="298"/>
      <c r="E18" s="298"/>
      <c r="F18" s="298"/>
      <c r="G18" s="298"/>
      <c r="H18" s="300"/>
      <c r="I18" s="301"/>
    </row>
    <row r="19" spans="1:9" ht="12.75">
      <c r="A19" s="197"/>
      <c r="B19" s="288" t="s">
        <v>133</v>
      </c>
      <c r="C19" s="297">
        <f>C11*C12*0.6</f>
        <v>0</v>
      </c>
      <c r="D19" s="297">
        <f>D11*D12*0.6</f>
        <v>0</v>
      </c>
      <c r="E19" s="297">
        <f>E11*E12*0.6</f>
        <v>0</v>
      </c>
      <c r="F19" s="297">
        <f>F11*F12*0.6</f>
        <v>0</v>
      </c>
      <c r="G19" s="297">
        <f>G11*G12*0.6</f>
        <v>0</v>
      </c>
      <c r="H19" s="297">
        <f>SUM(C19:G20)</f>
        <v>0</v>
      </c>
      <c r="I19" s="148"/>
    </row>
    <row r="20" spans="1:9" ht="12.75">
      <c r="A20" s="197"/>
      <c r="B20" s="289"/>
      <c r="C20" s="298"/>
      <c r="D20" s="298"/>
      <c r="E20" s="298"/>
      <c r="F20" s="298"/>
      <c r="G20" s="298"/>
      <c r="H20" s="298"/>
      <c r="I20" s="148"/>
    </row>
    <row r="21" spans="1:9" ht="12.75">
      <c r="A21" s="181"/>
      <c r="B21" s="182"/>
      <c r="C21" s="182"/>
      <c r="D21" s="183"/>
      <c r="E21" s="181"/>
      <c r="F21"/>
      <c r="G21"/>
      <c r="H21"/>
      <c r="I21" s="179"/>
    </row>
    <row r="22" spans="1:9" ht="15.75">
      <c r="A22" s="307" t="s">
        <v>134</v>
      </c>
      <c r="B22" s="307"/>
      <c r="C22" s="307"/>
      <c r="D22" s="307"/>
      <c r="E22" s="307"/>
      <c r="F22" s="307"/>
      <c r="G22" s="307"/>
      <c r="H22" s="307"/>
      <c r="I22" s="185"/>
    </row>
    <row r="23" spans="1:9" ht="15.75">
      <c r="A23" s="203"/>
      <c r="B23" s="187"/>
      <c r="C23" s="187"/>
      <c r="D23" s="187"/>
      <c r="E23" s="187"/>
      <c r="F23" s="188"/>
      <c r="G23" s="188"/>
      <c r="H23" s="188"/>
      <c r="I23" s="186"/>
    </row>
    <row r="24" spans="1:9" ht="15.75">
      <c r="A24" s="187"/>
      <c r="B24" s="189"/>
      <c r="C24" s="189" t="s">
        <v>119</v>
      </c>
      <c r="D24" s="308" t="s">
        <v>120</v>
      </c>
      <c r="E24" s="308" t="s">
        <v>121</v>
      </c>
      <c r="F24" s="189" t="s">
        <v>122</v>
      </c>
      <c r="G24" s="189" t="s">
        <v>123</v>
      </c>
      <c r="H24" s="308" t="s">
        <v>124</v>
      </c>
      <c r="I24" s="186"/>
    </row>
    <row r="25" spans="1:9" ht="15.75">
      <c r="A25" s="187"/>
      <c r="B25" s="190"/>
      <c r="C25" s="190" t="s">
        <v>125</v>
      </c>
      <c r="D25" s="309"/>
      <c r="E25" s="309"/>
      <c r="F25" s="190" t="s">
        <v>104</v>
      </c>
      <c r="G25" s="190" t="s">
        <v>105</v>
      </c>
      <c r="H25" s="309"/>
      <c r="I25" s="186"/>
    </row>
    <row r="26" spans="1:9" ht="12.75">
      <c r="A26" s="191"/>
      <c r="B26" s="192" t="s">
        <v>135</v>
      </c>
      <c r="C26" s="193">
        <v>9</v>
      </c>
      <c r="D26" s="193">
        <v>9</v>
      </c>
      <c r="E26" s="194">
        <v>18</v>
      </c>
      <c r="F26" s="195">
        <v>18</v>
      </c>
      <c r="G26" s="194">
        <v>36</v>
      </c>
      <c r="H26" s="196"/>
      <c r="I26" s="64"/>
    </row>
    <row r="27" spans="1:9" ht="12.75">
      <c r="A27" s="197"/>
      <c r="B27" s="198" t="s">
        <v>136</v>
      </c>
      <c r="C27" s="302">
        <v>0</v>
      </c>
      <c r="D27" s="310">
        <v>0</v>
      </c>
      <c r="E27" s="302">
        <v>0</v>
      </c>
      <c r="F27" s="302">
        <v>0</v>
      </c>
      <c r="G27" s="302">
        <v>0</v>
      </c>
      <c r="H27" s="311">
        <f>SUM(C27:G27)</f>
        <v>0</v>
      </c>
      <c r="I27" s="148"/>
    </row>
    <row r="28" spans="1:9" ht="12.75">
      <c r="A28" s="197"/>
      <c r="B28" s="200" t="s">
        <v>128</v>
      </c>
      <c r="C28" s="283"/>
      <c r="D28" s="283"/>
      <c r="E28" s="283"/>
      <c r="F28" s="283"/>
      <c r="G28" s="283"/>
      <c r="H28" s="283"/>
      <c r="I28" s="148"/>
    </row>
    <row r="29" spans="1:9" ht="12.75">
      <c r="A29" s="197"/>
      <c r="B29" s="198" t="s">
        <v>137</v>
      </c>
      <c r="C29" s="303">
        <v>0</v>
      </c>
      <c r="D29" s="303">
        <v>0</v>
      </c>
      <c r="E29" s="303">
        <v>0</v>
      </c>
      <c r="F29" s="303">
        <v>0</v>
      </c>
      <c r="G29" s="303">
        <v>0</v>
      </c>
      <c r="H29" s="305">
        <f>SUM(C29:G30)</f>
        <v>0</v>
      </c>
      <c r="I29" s="148"/>
    </row>
    <row r="30" spans="1:9" ht="12.75">
      <c r="A30" s="197"/>
      <c r="B30" s="200" t="s">
        <v>130</v>
      </c>
      <c r="C30" s="304"/>
      <c r="D30" s="304"/>
      <c r="E30" s="304"/>
      <c r="F30" s="304"/>
      <c r="G30" s="304"/>
      <c r="H30" s="306"/>
      <c r="I30" s="148"/>
    </row>
    <row r="31" spans="1:9" ht="15">
      <c r="A31" s="197"/>
      <c r="B31" s="192" t="s">
        <v>138</v>
      </c>
      <c r="C31" s="201">
        <f>SUM(C27:C30)</f>
        <v>0</v>
      </c>
      <c r="D31" s="201">
        <f>SUM(D27:D30)</f>
        <v>0</v>
      </c>
      <c r="E31" s="201">
        <f>SUM(E27:E30)</f>
        <v>0</v>
      </c>
      <c r="F31" s="201">
        <f>SUM(F27:F30)</f>
        <v>0</v>
      </c>
      <c r="G31" s="201">
        <f>SUM(G27:G30)</f>
        <v>0</v>
      </c>
      <c r="H31" s="204">
        <f>SUM(C31:G31)</f>
        <v>0</v>
      </c>
      <c r="I31" s="148"/>
    </row>
    <row r="32" spans="1:9" ht="12.75">
      <c r="A32" s="197"/>
      <c r="B32" s="288" t="s">
        <v>139</v>
      </c>
      <c r="C32" s="297">
        <f>C26*C31*0.4</f>
        <v>0</v>
      </c>
      <c r="D32" s="297">
        <f>D26*D31*0.4</f>
        <v>0</v>
      </c>
      <c r="E32" s="297">
        <f>E26*E31*0.4</f>
        <v>0</v>
      </c>
      <c r="F32" s="297">
        <f>F26*F31*0.4</f>
        <v>0</v>
      </c>
      <c r="G32" s="297">
        <f>G26*G31*0.4</f>
        <v>0</v>
      </c>
      <c r="H32" s="299">
        <f>SUM(C32:G33)</f>
        <v>0</v>
      </c>
      <c r="I32" s="301"/>
    </row>
    <row r="33" spans="1:9" ht="12.75">
      <c r="A33" s="197"/>
      <c r="B33" s="289"/>
      <c r="C33" s="298"/>
      <c r="D33" s="298"/>
      <c r="E33" s="298"/>
      <c r="F33" s="298"/>
      <c r="G33" s="298"/>
      <c r="H33" s="300"/>
      <c r="I33" s="301"/>
    </row>
    <row r="34" spans="1:9" ht="12.75">
      <c r="A34" s="197"/>
      <c r="B34" s="288" t="s">
        <v>140</v>
      </c>
      <c r="C34" s="297">
        <f>C26*C27*0.6</f>
        <v>0</v>
      </c>
      <c r="D34" s="297">
        <f>D26*D27*0.6</f>
        <v>0</v>
      </c>
      <c r="E34" s="297">
        <f>E26*E27*0.6</f>
        <v>0</v>
      </c>
      <c r="F34" s="297">
        <f>F26*F27*0.6</f>
        <v>0</v>
      </c>
      <c r="G34" s="297">
        <f>G26*G27*0.6</f>
        <v>0</v>
      </c>
      <c r="H34" s="297">
        <f>SUM(C34:G35)</f>
        <v>0</v>
      </c>
      <c r="I34" s="148"/>
    </row>
    <row r="35" spans="1:9" ht="12.75">
      <c r="A35" s="197"/>
      <c r="B35" s="289"/>
      <c r="C35" s="298"/>
      <c r="D35" s="298"/>
      <c r="E35" s="298"/>
      <c r="F35" s="298"/>
      <c r="G35" s="298"/>
      <c r="H35" s="298"/>
      <c r="I35" s="148"/>
    </row>
    <row r="36" spans="1:9" ht="13.5" thickBot="1">
      <c r="A36" s="197"/>
      <c r="B36" s="205"/>
      <c r="C36" s="206"/>
      <c r="D36" s="206"/>
      <c r="E36" s="206"/>
      <c r="F36" s="206"/>
      <c r="G36" s="206"/>
      <c r="H36" s="206"/>
      <c r="I36" s="148"/>
    </row>
    <row r="37" spans="1:9" ht="19.5" thickBot="1">
      <c r="A37" s="207" t="s">
        <v>141</v>
      </c>
      <c r="B37" s="208"/>
      <c r="C37" s="208"/>
      <c r="D37" s="209"/>
      <c r="E37" s="208"/>
      <c r="F37" s="210"/>
      <c r="G37" s="211"/>
      <c r="H37" s="212">
        <f>H17+H32</f>
        <v>0</v>
      </c>
      <c r="I37" s="213"/>
    </row>
    <row r="38" spans="1:9" ht="14.25">
      <c r="A38" s="293" t="s">
        <v>149</v>
      </c>
      <c r="B38" s="293"/>
      <c r="C38" s="293"/>
      <c r="D38" s="293"/>
      <c r="E38" s="293"/>
      <c r="F38" s="293"/>
      <c r="G38" s="293"/>
      <c r="H38" s="293"/>
      <c r="I38" s="293"/>
    </row>
    <row r="39" spans="1:9" ht="12.75">
      <c r="A39" s="181"/>
      <c r="B39" s="182"/>
      <c r="C39" s="182"/>
      <c r="D39" s="183"/>
      <c r="E39" s="181"/>
      <c r="F39"/>
      <c r="G39"/>
      <c r="H39"/>
      <c r="I39" s="179"/>
    </row>
    <row r="40" spans="1:9" ht="15">
      <c r="A40" s="294" t="s">
        <v>142</v>
      </c>
      <c r="B40" s="295"/>
      <c r="C40" s="295"/>
      <c r="D40" s="295"/>
      <c r="E40" s="295"/>
      <c r="F40" s="295"/>
      <c r="G40" s="296"/>
      <c r="H40" s="217">
        <f>H12</f>
        <v>0</v>
      </c>
      <c r="I40" s="218"/>
    </row>
    <row r="41" spans="1:9" ht="15">
      <c r="A41" s="214" t="s">
        <v>143</v>
      </c>
      <c r="B41" s="219"/>
      <c r="C41" s="215"/>
      <c r="D41" s="215"/>
      <c r="E41" s="215"/>
      <c r="F41" s="215"/>
      <c r="G41" s="216"/>
      <c r="H41" s="217">
        <f>H14</f>
        <v>0</v>
      </c>
      <c r="I41" s="218"/>
    </row>
    <row r="42" spans="1:9" ht="15">
      <c r="A42" s="294" t="s">
        <v>144</v>
      </c>
      <c r="B42" s="295"/>
      <c r="C42" s="295"/>
      <c r="D42" s="295"/>
      <c r="E42" s="295"/>
      <c r="F42" s="295"/>
      <c r="G42" s="296"/>
      <c r="H42" s="217">
        <f>H27</f>
        <v>0</v>
      </c>
      <c r="I42" s="218"/>
    </row>
    <row r="43" spans="1:9" ht="15">
      <c r="A43" s="294" t="s">
        <v>145</v>
      </c>
      <c r="B43" s="295"/>
      <c r="C43" s="295"/>
      <c r="D43" s="295"/>
      <c r="E43" s="295"/>
      <c r="F43" s="295"/>
      <c r="G43" s="296"/>
      <c r="H43" s="217">
        <f>H29</f>
        <v>0</v>
      </c>
      <c r="I43" s="218"/>
    </row>
    <row r="44" spans="1:9" ht="15">
      <c r="A44" s="294" t="s">
        <v>146</v>
      </c>
      <c r="B44" s="295"/>
      <c r="C44" s="295"/>
      <c r="D44" s="295"/>
      <c r="E44" s="295"/>
      <c r="F44" s="295"/>
      <c r="G44" s="296"/>
      <c r="H44" s="217">
        <f>E16+E31+G16+G31</f>
        <v>0</v>
      </c>
      <c r="I44" s="180"/>
    </row>
    <row r="45" spans="1:9" ht="15">
      <c r="A45" s="294" t="s">
        <v>147</v>
      </c>
      <c r="B45" s="295"/>
      <c r="C45" s="295"/>
      <c r="D45" s="295"/>
      <c r="E45" s="295"/>
      <c r="F45" s="295"/>
      <c r="G45" s="296"/>
      <c r="H45" s="217">
        <v>0</v>
      </c>
      <c r="I45" s="180"/>
    </row>
    <row r="46" spans="1:9" ht="15">
      <c r="A46" s="290" t="s">
        <v>1</v>
      </c>
      <c r="B46" s="291"/>
      <c r="C46" s="291"/>
      <c r="D46" s="291"/>
      <c r="E46" s="291"/>
      <c r="F46" s="291"/>
      <c r="G46" s="292"/>
      <c r="H46" s="217">
        <f>SUM(H40:H45)</f>
        <v>0</v>
      </c>
      <c r="I46" s="180"/>
    </row>
    <row r="47" spans="1:9" ht="12.75">
      <c r="A47" s="181"/>
      <c r="B47" s="182"/>
      <c r="C47" s="182"/>
      <c r="D47" s="183"/>
      <c r="E47" s="181"/>
      <c r="F47"/>
      <c r="G47"/>
      <c r="H47"/>
      <c r="I47" s="179"/>
    </row>
    <row r="48" spans="1:9" ht="15.75">
      <c r="A48" s="185" t="s">
        <v>106</v>
      </c>
      <c r="B48" s="185"/>
      <c r="C48" s="185"/>
      <c r="D48" s="220"/>
      <c r="E48" s="185"/>
      <c r="F48" s="221"/>
      <c r="G48" s="221"/>
      <c r="H48" s="221"/>
      <c r="I48" s="221"/>
    </row>
    <row r="49" spans="1:9" ht="15.75">
      <c r="A49" s="222"/>
      <c r="B49" s="222"/>
      <c r="C49" s="222"/>
      <c r="D49" s="223"/>
      <c r="E49" s="222"/>
      <c r="F49" s="213"/>
      <c r="G49" s="213"/>
      <c r="H49" s="224"/>
      <c r="I49" s="213"/>
    </row>
    <row r="50" spans="1:9" ht="15.75">
      <c r="A50" s="222" t="s">
        <v>148</v>
      </c>
      <c r="B50" s="222"/>
      <c r="C50" s="222"/>
      <c r="D50" s="223"/>
      <c r="E50" s="222"/>
      <c r="F50" s="213"/>
      <c r="G50" s="213"/>
      <c r="H50" s="225"/>
      <c r="I50" s="213"/>
    </row>
    <row r="51" spans="1:9" ht="15.75">
      <c r="A51" s="185"/>
      <c r="B51" s="185"/>
      <c r="C51" s="185"/>
      <c r="D51" s="223"/>
      <c r="E51" s="222"/>
      <c r="F51" s="213"/>
      <c r="G51" s="213"/>
      <c r="H51" s="225"/>
      <c r="I51" s="213"/>
    </row>
  </sheetData>
  <sheetProtection/>
  <mergeCells count="71">
    <mergeCell ref="A5:I5"/>
    <mergeCell ref="B6:H6"/>
    <mergeCell ref="A7:H7"/>
    <mergeCell ref="D9:D10"/>
    <mergeCell ref="E9:E10"/>
    <mergeCell ref="H9:H10"/>
    <mergeCell ref="G12:G13"/>
    <mergeCell ref="H12:H13"/>
    <mergeCell ref="F14:F15"/>
    <mergeCell ref="G14:G15"/>
    <mergeCell ref="C12:C13"/>
    <mergeCell ref="D12:D13"/>
    <mergeCell ref="E12:E13"/>
    <mergeCell ref="F12:F13"/>
    <mergeCell ref="E14:E15"/>
    <mergeCell ref="H14:H15"/>
    <mergeCell ref="B17:B18"/>
    <mergeCell ref="C17:C18"/>
    <mergeCell ref="D17:D18"/>
    <mergeCell ref="E17:E18"/>
    <mergeCell ref="F17:F18"/>
    <mergeCell ref="G17:G18"/>
    <mergeCell ref="C14:C15"/>
    <mergeCell ref="D14:D15"/>
    <mergeCell ref="H17:H18"/>
    <mergeCell ref="H27:H28"/>
    <mergeCell ref="I17:I18"/>
    <mergeCell ref="B19:B20"/>
    <mergeCell ref="C19:C20"/>
    <mergeCell ref="D19:D20"/>
    <mergeCell ref="E19:E20"/>
    <mergeCell ref="F19:F20"/>
    <mergeCell ref="G19:G20"/>
    <mergeCell ref="H19:H20"/>
    <mergeCell ref="H29:H30"/>
    <mergeCell ref="A22:H22"/>
    <mergeCell ref="D24:D25"/>
    <mergeCell ref="E24:E25"/>
    <mergeCell ref="H24:H25"/>
    <mergeCell ref="C27:C28"/>
    <mergeCell ref="D27:D28"/>
    <mergeCell ref="E27:E28"/>
    <mergeCell ref="F27:F28"/>
    <mergeCell ref="G27:G28"/>
    <mergeCell ref="G32:G33"/>
    <mergeCell ref="C29:C30"/>
    <mergeCell ref="D29:D30"/>
    <mergeCell ref="E29:E30"/>
    <mergeCell ref="F29:F30"/>
    <mergeCell ref="G29:G30"/>
    <mergeCell ref="C32:C33"/>
    <mergeCell ref="D32:D33"/>
    <mergeCell ref="H32:H33"/>
    <mergeCell ref="I32:I33"/>
    <mergeCell ref="B34:B35"/>
    <mergeCell ref="C34:C35"/>
    <mergeCell ref="D34:D35"/>
    <mergeCell ref="E34:E35"/>
    <mergeCell ref="F34:F35"/>
    <mergeCell ref="G34:G35"/>
    <mergeCell ref="H34:H35"/>
    <mergeCell ref="B32:B33"/>
    <mergeCell ref="A46:G46"/>
    <mergeCell ref="A38:I38"/>
    <mergeCell ref="A40:G40"/>
    <mergeCell ref="A42:G42"/>
    <mergeCell ref="A43:G43"/>
    <mergeCell ref="A44:G44"/>
    <mergeCell ref="A45:G45"/>
    <mergeCell ref="E32:E33"/>
    <mergeCell ref="F32:F33"/>
  </mergeCells>
  <printOptions/>
  <pageMargins left="0.55" right="0.44" top="0.79" bottom="0.76" header="0.49" footer="0.4921259845"/>
  <pageSetup horizontalDpi="600" verticalDpi="600" orientation="portrait" paperSize="9" r:id="rId1"/>
  <headerFooter alignWithMargins="0">
    <oddHeader xml:space="preserve">&amp;R&amp;13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D22" sqref="D22"/>
    </sheetView>
  </sheetViews>
  <sheetFormatPr defaultColWidth="11.421875" defaultRowHeight="12.75"/>
  <cols>
    <col min="1" max="1" width="11.421875" style="60" customWidth="1"/>
    <col min="2" max="2" width="24.57421875" style="60" customWidth="1"/>
    <col min="3" max="3" width="23.57421875" style="60" customWidth="1"/>
    <col min="4" max="5" width="16.8515625" style="60" customWidth="1"/>
    <col min="6" max="6" width="1.421875" style="60" customWidth="1"/>
    <col min="7" max="16384" width="11.421875" style="60" customWidth="1"/>
  </cols>
  <sheetData>
    <row r="1" spans="1:2" ht="12.75">
      <c r="A1" s="61" t="s">
        <v>0</v>
      </c>
      <c r="B1" s="62"/>
    </row>
    <row r="2" spans="1:2" ht="12.75">
      <c r="A2" s="61" t="s">
        <v>33</v>
      </c>
      <c r="B2" s="62"/>
    </row>
    <row r="3" ht="0.75" customHeight="1"/>
    <row r="4" ht="0.75" customHeight="1"/>
    <row r="5" ht="0.75" customHeight="1"/>
    <row r="6" ht="0.75" customHeight="1"/>
    <row r="7" ht="18" customHeight="1"/>
    <row r="8" ht="23.25" customHeight="1" hidden="1">
      <c r="C8" s="69"/>
    </row>
    <row r="9" spans="2:3" ht="23.25" customHeight="1">
      <c r="B9" s="69"/>
      <c r="C9" s="69"/>
    </row>
    <row r="10" ht="23.25" customHeight="1">
      <c r="C10" s="165" t="s">
        <v>115</v>
      </c>
    </row>
    <row r="11" ht="23.25" customHeight="1">
      <c r="C11" s="165"/>
    </row>
    <row r="12" ht="17.25" customHeight="1">
      <c r="C12" s="165"/>
    </row>
    <row r="13" spans="1:5" s="69" customFormat="1" ht="18.75" customHeight="1" thickBot="1">
      <c r="A13" s="60"/>
      <c r="B13" s="60"/>
      <c r="C13" s="60"/>
      <c r="D13" s="60"/>
      <c r="E13" s="60"/>
    </row>
    <row r="14" spans="1:5" ht="37.5" customHeight="1" thickBot="1">
      <c r="A14" s="166" t="s">
        <v>72</v>
      </c>
      <c r="B14" s="166" t="s">
        <v>107</v>
      </c>
      <c r="C14" s="166"/>
      <c r="D14" s="166" t="s">
        <v>108</v>
      </c>
      <c r="E14" s="166" t="s">
        <v>109</v>
      </c>
    </row>
    <row r="15" spans="1:5" ht="38.25" customHeight="1">
      <c r="A15" s="167">
        <v>740200</v>
      </c>
      <c r="B15" s="168" t="s">
        <v>110</v>
      </c>
      <c r="C15" s="169"/>
      <c r="D15" s="229"/>
      <c r="E15" s="226"/>
    </row>
    <row r="16" spans="1:5" ht="55.5" customHeight="1">
      <c r="A16" s="170">
        <v>740300</v>
      </c>
      <c r="B16" s="171" t="s">
        <v>111</v>
      </c>
      <c r="C16" s="172"/>
      <c r="D16" s="230"/>
      <c r="E16" s="227"/>
    </row>
    <row r="17" spans="1:5" ht="36" customHeight="1" thickBot="1">
      <c r="A17" s="174"/>
      <c r="B17" s="312" t="s">
        <v>112</v>
      </c>
      <c r="C17" s="313"/>
      <c r="D17" s="228">
        <f>SUM(D15+D16)</f>
        <v>0</v>
      </c>
      <c r="E17" s="228">
        <f>SUM(E15+E16)</f>
        <v>0</v>
      </c>
    </row>
    <row r="18" ht="26.25" customHeight="1"/>
    <row r="19" ht="15.75">
      <c r="C19" s="165"/>
    </row>
    <row r="20" spans="1:5" s="175" customFormat="1" ht="18.75" customHeight="1">
      <c r="A20" s="60"/>
      <c r="B20" s="60"/>
      <c r="C20" s="60"/>
      <c r="D20" s="60"/>
      <c r="E20" s="60"/>
    </row>
    <row r="21" spans="1:5" ht="18.75" customHeight="1">
      <c r="A21" s="175"/>
      <c r="B21" s="175"/>
      <c r="C21" s="175"/>
      <c r="D21" s="175"/>
      <c r="E21" s="175"/>
    </row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</sheetData>
  <sheetProtection/>
  <mergeCells count="1">
    <mergeCell ref="B17:C17"/>
  </mergeCells>
  <printOptions/>
  <pageMargins left="0.3937007874015748" right="0.3937007874015748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Clôture de gestion 2012</dc:title>
  <dc:subject>Tableaux</dc:subject>
  <dc:creator>Adam</dc:creator>
  <cp:keywords/>
  <dc:description/>
  <cp:lastModifiedBy>o.hazmani</cp:lastModifiedBy>
  <cp:lastPrinted>2015-01-09T13:48:01Z</cp:lastPrinted>
  <dcterms:created xsi:type="dcterms:W3CDTF">2008-11-28T20:45:42Z</dcterms:created>
  <dcterms:modified xsi:type="dcterms:W3CDTF">2015-01-09T13:49:52Z</dcterms:modified>
  <cp:category/>
  <cp:version/>
  <cp:contentType/>
  <cp:contentStatus/>
</cp:coreProperties>
</file>